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G:\IS\HFAS\Projects\0123-00 District Reports\DistRep2019\Bolton\Report\"/>
    </mc:Choice>
  </mc:AlternateContent>
  <xr:revisionPtr revIDLastSave="0" documentId="14_{E1A50CAD-E14A-44EB-AEE2-CBD9ADC00731}" xr6:coauthVersionLast="46" xr6:coauthVersionMax="46" xr10:uidLastSave="{00000000-0000-0000-0000-000000000000}"/>
  <bookViews>
    <workbookView xWindow="-110" yWindow="-110" windowWidth="19420" windowHeight="10420" xr2:uid="{F6DCD2D0-3ABA-4A1C-846B-961049DBB2A0}"/>
  </bookViews>
  <sheets>
    <sheet name="Key Centre Notes" sheetId="1" r:id="rId1"/>
    <sheet name="Cordon Map" sheetId="2" r:id="rId2"/>
    <sheet name="Table 11 Key Centre Surveys AM" sheetId="3" r:id="rId3"/>
    <sheet name="Table 12 Key Centre Surveys OP" sheetId="4" r:id="rId4"/>
    <sheet name="Table 13 Key Centre Surveys PM" sheetId="5" r:id="rId5"/>
    <sheet name="Tab 14  KC Traffic Trend" sheetId="6" r:id="rId6"/>
    <sheet name="Tabs 15 16 KC Car Occupancy" sheetId="7" r:id="rId7"/>
    <sheet name="Table 17 Rail to KC" sheetId="8" r:id="rId8"/>
    <sheet name="Tabs 18 Walk to KC" sheetId="9" r:id="rId9"/>
    <sheet name="Table 19 KC Car &amp; Non-car Trips" sheetId="10" r:id="rId10"/>
  </sheets>
  <definedNames>
    <definedName name="_Toc174354940" localSheetId="0">'Key Centre Notes'!#REF!</definedName>
    <definedName name="_Toc243370737" localSheetId="5">'Tab 14  KC Traffic Trend'!#REF!</definedName>
    <definedName name="_Toc243370739" localSheetId="9">'Table 19 KC Car &amp; Non-car Trips'!#REF!</definedName>
    <definedName name="_xlnm.Print_Area" localSheetId="1">'Cordon Map'!$A$1:$M$77</definedName>
    <definedName name="_xlnm.Print_Area" localSheetId="0">'Key Centre Notes'!$A$1:$M$45</definedName>
    <definedName name="_xlnm.Print_Area" localSheetId="5">'Tab 14  KC Traffic Trend'!$A$1:$T$105</definedName>
    <definedName name="_xlnm.Print_Area" localSheetId="2">'Table 11 Key Centre Surveys AM'!$A$1:$O$45</definedName>
    <definedName name="_xlnm.Print_Area" localSheetId="3">'Table 12 Key Centre Surveys OP'!$A$1:$P$42</definedName>
    <definedName name="_xlnm.Print_Area" localSheetId="4">'Table 13 Key Centre Surveys PM'!$A$1:$P$42</definedName>
    <definedName name="_xlnm.Print_Area" localSheetId="7">'Table 17 Rail to KC'!$A$1:$I$49</definedName>
    <definedName name="_xlnm.Print_Area" localSheetId="9">'Table 19 KC Car &amp; Non-car Trips'!$A$1:$AA$67</definedName>
    <definedName name="_xlnm.Print_Area" localSheetId="6">'Tabs 15 16 KC Car Occupancy'!$A$1:$H$51</definedName>
    <definedName name="_xlnm.Print_Area" localSheetId="8">'Tabs 18 Walk to KC'!$A$1:$G$51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3" i="3" l="1"/>
  <c r="J79" i="6"/>
  <c r="J78" i="6"/>
  <c r="J77" i="6"/>
  <c r="J76" i="6"/>
  <c r="J75" i="6"/>
  <c r="J74" i="6"/>
  <c r="J73" i="6"/>
  <c r="J72" i="6"/>
  <c r="J71" i="6"/>
  <c r="J70" i="6"/>
  <c r="J69" i="6"/>
  <c r="J67" i="6"/>
  <c r="J64" i="6"/>
  <c r="J61" i="6"/>
  <c r="J58" i="6"/>
  <c r="J57" i="6"/>
  <c r="J54" i="6"/>
  <c r="J53" i="6"/>
  <c r="J52" i="6"/>
  <c r="J51" i="6"/>
  <c r="J50" i="6"/>
  <c r="J49" i="6"/>
  <c r="J48" i="6"/>
  <c r="J47" i="6"/>
  <c r="J46" i="6"/>
  <c r="J45" i="6"/>
  <c r="J44" i="6"/>
  <c r="J42" i="6"/>
  <c r="J39" i="6"/>
  <c r="J36" i="6"/>
  <c r="J33" i="6"/>
  <c r="J32" i="6"/>
  <c r="J29" i="6"/>
  <c r="J28" i="6"/>
  <c r="J27" i="6"/>
  <c r="J26" i="6"/>
  <c r="J25" i="6"/>
  <c r="J24" i="6"/>
  <c r="J23" i="6"/>
  <c r="J22" i="6"/>
  <c r="J21" i="6"/>
  <c r="J20" i="6"/>
  <c r="J19" i="6"/>
  <c r="J17" i="6"/>
  <c r="J14" i="6"/>
  <c r="J11" i="6"/>
  <c r="J8" i="6"/>
  <c r="J7" i="6"/>
  <c r="P33" i="4"/>
  <c r="P33" i="5" l="1"/>
</calcChain>
</file>

<file path=xl/sharedStrings.xml><?xml version="1.0" encoding="utf-8"?>
<sst xmlns="http://schemas.openxmlformats.org/spreadsheetml/2006/main" count="368" uniqueCount="124">
  <si>
    <t>Key Centre Monitoring</t>
  </si>
  <si>
    <t>Traffic and rail counts were conducted on a cordon around Bolton in 1997. After that , Bolton was surveyed on a three yearly cycle (1998, 2001, 2004 and 2007) to monitor progress towards key objectives in the first Greater Manchester Local Transport Plan (GMLTP) and its successor, GMLTP2. Pedestrian surveys were added to the programme in 2001. From the financial year 2008/2009,  surveys have been conducted annually in March.</t>
  </si>
  <si>
    <t xml:space="preserve">Tables providing details of road traffic and modal share trends are presented in this report. </t>
  </si>
  <si>
    <t>Before 2009, CPS (Continuous Passenger Sampling) data had been used to estimate bus trips. However this data was not designed to give an accurate picture of bus passengers at a local level and in March 2009, counts of bus passengers crossing the cordon have been conducted. Historical data has been adjusted to be comparable with the most recent surveys.</t>
  </si>
  <si>
    <t>The 'Cordon Map' worksheet shows the location of survey sites and the key centre boundary.</t>
  </si>
  <si>
    <t>Key Centre Surveys AM</t>
  </si>
  <si>
    <t>Table 11 shows the number of vehicles entering Bolton Key Centre between 07:30 and 09:30</t>
  </si>
  <si>
    <t>Site No</t>
  </si>
  <si>
    <t>Location</t>
  </si>
  <si>
    <t>Cars</t>
  </si>
  <si>
    <t>LGVs</t>
  </si>
  <si>
    <t>OGVs</t>
  </si>
  <si>
    <t>Buses</t>
  </si>
  <si>
    <t>Motor Cycles</t>
  </si>
  <si>
    <t>Car Occupancy</t>
  </si>
  <si>
    <t>Car Trips</t>
  </si>
  <si>
    <t>Pedal Cycles</t>
  </si>
  <si>
    <t>Bus Trips</t>
  </si>
  <si>
    <t>Walk</t>
  </si>
  <si>
    <t>Rail</t>
  </si>
  <si>
    <t>All Trips (excl m/c &amp; goods)</t>
  </si>
  <si>
    <t>B6205 St George's Rd</t>
  </si>
  <si>
    <t>B6206 Higher Bridge St</t>
  </si>
  <si>
    <t>A666 St Peters Way Offslip</t>
  </si>
  <si>
    <t/>
  </si>
  <si>
    <t>A676 Folds Rd</t>
  </si>
  <si>
    <t>U River St</t>
  </si>
  <si>
    <t>U Salop St (peds)</t>
  </si>
  <si>
    <t>U Carlton St</t>
  </si>
  <si>
    <t>A575 Bradshawgate</t>
  </si>
  <si>
    <t>U Blackhorse St</t>
  </si>
  <si>
    <t>U Ormrod St</t>
  </si>
  <si>
    <t>A676 Deansgate</t>
  </si>
  <si>
    <t>U St Helena Rd</t>
  </si>
  <si>
    <t>U Bark St</t>
  </si>
  <si>
    <t>Bolton Railway Station</t>
  </si>
  <si>
    <t>U Newport St</t>
  </si>
  <si>
    <t>Footpaths A &amp; B</t>
  </si>
  <si>
    <t>Footpath C</t>
  </si>
  <si>
    <t>Bus Station</t>
  </si>
  <si>
    <t>Footpath D</t>
  </si>
  <si>
    <t xml:space="preserve">Market Hall Site </t>
  </si>
  <si>
    <t>n.a.</t>
  </si>
  <si>
    <t>Entering Morrisons Site</t>
  </si>
  <si>
    <t>Footpath adjacent to Mecca Bingo Car Park</t>
  </si>
  <si>
    <t>Footpath 1 - through Mecca Bingo Car Park</t>
  </si>
  <si>
    <t>Footpath 2 - through Mecca Bingo Car Park</t>
  </si>
  <si>
    <t>U Duke St</t>
  </si>
  <si>
    <t>U Clarence St</t>
  </si>
  <si>
    <t>Total</t>
  </si>
  <si>
    <t xml:space="preserve">Average Car Occupancy = </t>
  </si>
  <si>
    <t>Notes:</t>
  </si>
  <si>
    <t>At sites where car occupancy has not been surveyed, the average rate (highlighted) has been assumed.</t>
  </si>
  <si>
    <t>Key Centre Surveys Off-Peak</t>
  </si>
  <si>
    <t>Table 12 shows the number of vehicles entering Bolton Key Centre between 10:00 and 12:00</t>
  </si>
  <si>
    <t>Key Centre Surveys PM</t>
  </si>
  <si>
    <t>Table 13 shows the number of vehicles entering Bolton Key Centre between 16:00 and 18:00</t>
  </si>
  <si>
    <t>Bolton Key Centre Traffic Trend</t>
  </si>
  <si>
    <t>Table 14 shows the number of vehicles, by type, entering Bolton Key Centre</t>
  </si>
  <si>
    <t>Time Period</t>
  </si>
  <si>
    <t>Year</t>
  </si>
  <si>
    <t>LGV</t>
  </si>
  <si>
    <t>OGV</t>
  </si>
  <si>
    <t>M/C</t>
  </si>
  <si>
    <t>P/C</t>
  </si>
  <si>
    <t>All</t>
  </si>
  <si>
    <t>07:30-09:30</t>
  </si>
  <si>
    <t>10:00-12:00</t>
  </si>
  <si>
    <t>16:00-18:00</t>
  </si>
  <si>
    <t>Site</t>
  </si>
  <si>
    <t>% Driver Only</t>
  </si>
  <si>
    <t>Ave Occupancy</t>
  </si>
  <si>
    <t>St Georges Road</t>
  </si>
  <si>
    <t>Hr Bridge St</t>
  </si>
  <si>
    <t>Folds Rd</t>
  </si>
  <si>
    <t>Bradshawgate</t>
  </si>
  <si>
    <t>Blackhorse Street</t>
  </si>
  <si>
    <t>Deansgate</t>
  </si>
  <si>
    <t>All Sites</t>
  </si>
  <si>
    <t xml:space="preserve">Table 16 Trend in Bolton Key Centre Car Occupancy Rates </t>
  </si>
  <si>
    <t>Rail Passengers</t>
  </si>
  <si>
    <t xml:space="preserve">Table 18 Trend in Pedestrians Entering Bolton Key Centre </t>
  </si>
  <si>
    <t>Table 19 shows the number of trips into the Key Centre Cordon, calculated from vehicle numbers and occupancy levels.</t>
  </si>
  <si>
    <t xml:space="preserve"> Table 19     Car and Non-Car Trips into Bolton Key Centre</t>
  </si>
  <si>
    <t>Car</t>
  </si>
  <si>
    <t>Bus</t>
  </si>
  <si>
    <t>Cycle</t>
  </si>
  <si>
    <t>% Car</t>
  </si>
  <si>
    <t>% Non-Car</t>
  </si>
  <si>
    <t xml:space="preserve">In the week commencing 16th March 2020, schools/universities closed, many non-essential businesses started closing and many companies started asking employees to work from home (this was followed by a nationwide lockdown in the UK from 23rd March 2020.) </t>
  </si>
  <si>
    <r>
      <rPr>
        <b/>
        <sz val="11"/>
        <rFont val="Calibri"/>
        <family val="2"/>
      </rPr>
      <t>Sites 85104 (A676 Folds Rd), 85116 (St.George's St) and 85117 (Church Bank)</t>
    </r>
    <r>
      <rPr>
        <sz val="11"/>
        <rFont val="Calibri"/>
        <family val="2"/>
      </rPr>
      <t xml:space="preserve"> - for staffing reasons, the link and pedestrian counts at these sites were conducted on the 17th March 2020 and so may have been affected by the early measures taken in response the Covid-19 pandemic. The recorded flows are however comparable to previous years. </t>
    </r>
  </si>
  <si>
    <r>
      <rPr>
        <b/>
        <sz val="11"/>
        <rFont val="Calibri"/>
        <family val="2"/>
      </rPr>
      <t>Bus Occupancy Rates</t>
    </r>
    <r>
      <rPr>
        <sz val="11"/>
        <rFont val="Calibri"/>
        <family val="2"/>
      </rPr>
      <t xml:space="preserve"> - Surveyed on 10th March, these are down on previous years - this may possibly be an early effect of the pandemic or equally, reduced numbers of bus services.</t>
    </r>
  </si>
  <si>
    <t>OTHER NOTES</t>
  </si>
  <si>
    <r>
      <t xml:space="preserve">Site 85107 (U Carlton St) - </t>
    </r>
    <r>
      <rPr>
        <sz val="11"/>
        <rFont val="Calibri"/>
        <family val="2"/>
      </rPr>
      <t>much lower flows in all time periods (especially AM period) due to the long-term closure of Ash Street between Lower Bridgeman Street and Bridgeman Place for Globe Works Mill Development (i.e. road closed from 12-Aug-19 for approx 12 months.) Ash Street is a key cut-through from the one-way Lower Bridgeman Street to the one-way Bridgeman Place, as a way to avoid the major junction of Bridgeman Place/Manchester Road/Trinity Way/Bradshawgate/Lower Bridgeman Street.</t>
    </r>
  </si>
  <si>
    <r>
      <rPr>
        <b/>
        <sz val="11"/>
        <rFont val="Calibri"/>
        <family val="2"/>
      </rPr>
      <t xml:space="preserve">Site 85108 (A575 Bradshawgate) - </t>
    </r>
    <r>
      <rPr>
        <sz val="11"/>
        <rFont val="Calibri"/>
        <family val="2"/>
      </rPr>
      <t>Pedestrian flows possibly affected by development works (Trinity Quarter Development).</t>
    </r>
  </si>
  <si>
    <r>
      <rPr>
        <b/>
        <sz val="11"/>
        <rFont val="Calibri"/>
        <family val="2"/>
      </rPr>
      <t xml:space="preserve">Site 85110 (C Ormrod Street) - </t>
    </r>
    <r>
      <rPr>
        <sz val="11"/>
        <rFont val="Calibri"/>
        <family val="2"/>
      </rPr>
      <t>Pedestrian flows reduced - possibly due to rerouting through Market Hall site, surveyor error or a combination of both.</t>
    </r>
  </si>
  <si>
    <r>
      <t xml:space="preserve">Site 85114 (Bolton Rail Station) - </t>
    </r>
    <r>
      <rPr>
        <sz val="11"/>
        <rFont val="Calibri"/>
        <family val="2"/>
      </rPr>
      <t xml:space="preserve">Lower flows in AM time period. Train services were disrupted due to the evacuation of Preston Rail Station after a fire alarm -  trains were unable to run through the station while this was investigated (i.e. services either cancelled, subject to delays of up to 90 mins or revised to run with a rail replacement bus service.) </t>
    </r>
  </si>
  <si>
    <r>
      <t>Site 85118 (Ashburner Street - ex Bolton Bus Station) -</t>
    </r>
    <r>
      <rPr>
        <sz val="11"/>
        <rFont val="Calibri"/>
        <family val="2"/>
      </rPr>
      <t>This site was discontinued in 2018 following closure of the Bus Station - there is currently no access as the site is being developed but it is expected a new count site will be established when the work is completed.</t>
    </r>
  </si>
  <si>
    <r>
      <rPr>
        <b/>
        <sz val="11"/>
        <rFont val="Calibri"/>
        <family val="2"/>
      </rPr>
      <t xml:space="preserve">Site 85121 (Market Hall Site) - </t>
    </r>
    <r>
      <rPr>
        <sz val="11"/>
        <rFont val="Calibri"/>
        <family val="2"/>
      </rPr>
      <t>Pedestrian flows increased - possibly due to rerouting from Site 85110 (C Ormrod Street)</t>
    </r>
  </si>
  <si>
    <t>COVID-19 PANDEMIC</t>
  </si>
  <si>
    <t xml:space="preserve">Table 11 Key Centre Cordon Survey Summary by Site in March 2020 (07:30-09:30) </t>
  </si>
  <si>
    <t>This table summarises all the cordon surveys conducted in Bolton Town centre in March 2020 in the AM peak period.</t>
  </si>
  <si>
    <r>
      <rPr>
        <b/>
        <sz val="11"/>
        <rFont val="Calibri"/>
        <family val="2"/>
        <scheme val="minor"/>
      </rPr>
      <t>Sites 85104 (A676 Folds Rd), 85116 (St.George's St) and 85117 (Church Bank)</t>
    </r>
    <r>
      <rPr>
        <sz val="11"/>
        <rFont val="Calibri"/>
        <family val="2"/>
        <scheme val="minor"/>
      </rPr>
      <t xml:space="preserve"> - flows possibly affected by COVID-19 pandemic (see 'Key Centre Notes')</t>
    </r>
  </si>
  <si>
    <r>
      <rPr>
        <b/>
        <sz val="11"/>
        <rFont val="Calibri"/>
        <family val="2"/>
        <scheme val="minor"/>
      </rPr>
      <t>Site 85107 (U Carlton Street)</t>
    </r>
    <r>
      <rPr>
        <sz val="11"/>
        <rFont val="Calibri"/>
        <family val="2"/>
        <scheme val="minor"/>
      </rPr>
      <t xml:space="preserve"> - much lower flows (particularly in AM time period) due to closure of Ash Street (see 'Key Centre Notes')</t>
    </r>
  </si>
  <si>
    <r>
      <rPr>
        <b/>
        <sz val="11"/>
        <rFont val="Calibri"/>
        <family val="2"/>
        <scheme val="minor"/>
      </rPr>
      <t xml:space="preserve">Site 85108 (A575 Bradshawgate) </t>
    </r>
    <r>
      <rPr>
        <sz val="11"/>
        <rFont val="Calibri"/>
        <family val="2"/>
        <scheme val="minor"/>
      </rPr>
      <t>- Pedestrian flows possibly affected by development works (Trinity Quarter Development).</t>
    </r>
  </si>
  <si>
    <r>
      <rPr>
        <b/>
        <sz val="11"/>
        <rFont val="Calibri"/>
        <family val="2"/>
        <scheme val="minor"/>
      </rPr>
      <t xml:space="preserve">Site 85110 (C Ormrod Street) - </t>
    </r>
    <r>
      <rPr>
        <sz val="11"/>
        <rFont val="Calibri"/>
        <family val="2"/>
        <scheme val="minor"/>
      </rPr>
      <t>Pedestrian flows reduced - possibly due to rerouting through Market Hall site, surveyor error or a combination of both.</t>
    </r>
  </si>
  <si>
    <r>
      <rPr>
        <b/>
        <sz val="11"/>
        <rFont val="Calibri"/>
        <family val="2"/>
        <scheme val="minor"/>
      </rPr>
      <t xml:space="preserve">Site 85114 (Bolton Rail Station) - </t>
    </r>
    <r>
      <rPr>
        <sz val="11"/>
        <rFont val="Calibri"/>
        <family val="2"/>
        <scheme val="minor"/>
      </rPr>
      <t xml:space="preserve">Lower flows in AM time period. Train services were disrupted due to the evacuation of Preston Rail Station (services either cancelled, delays of up to 90 mins or rail replacement bus service.) </t>
    </r>
  </si>
  <si>
    <r>
      <rPr>
        <b/>
        <sz val="11"/>
        <rFont val="Calibri"/>
        <family val="2"/>
        <scheme val="minor"/>
      </rPr>
      <t>Site 85118 (Ashburner Street - ex Bolton Bus Station)</t>
    </r>
    <r>
      <rPr>
        <sz val="11"/>
        <rFont val="Calibri"/>
        <family val="2"/>
        <scheme val="minor"/>
      </rPr>
      <t xml:space="preserve"> - Site discontinued in 2018</t>
    </r>
  </si>
  <si>
    <r>
      <rPr>
        <b/>
        <sz val="11"/>
        <rFont val="Calibri"/>
        <family val="2"/>
        <scheme val="minor"/>
      </rPr>
      <t>Site 85121 (Market Hall Site) -</t>
    </r>
    <r>
      <rPr>
        <sz val="11"/>
        <rFont val="Calibri"/>
        <family val="2"/>
        <scheme val="minor"/>
      </rPr>
      <t xml:space="preserve"> Pedestrian flows increased - possibly due to rerouting from Site 85110 (C Ormrod Street)</t>
    </r>
  </si>
  <si>
    <t xml:space="preserve">Table 12 Key Centre Cordon Survey Summary by Site in March 2020 (10:00-12:00) </t>
  </si>
  <si>
    <t>This table summarises all the cordon surveys conducted in Bolton Town centre in March 2020 in the off peak period.</t>
  </si>
  <si>
    <t xml:space="preserve">Table 13 Key Centre Cordon Survey Summary by Site in March 2020 (16:00-18:00) </t>
  </si>
  <si>
    <t>This table summarises all the cordon surveys conducted in Bolton Town centre in March 2020 in the PM peak period.</t>
  </si>
  <si>
    <t>Table 14 Bolton Key Centre Cordon Counts 1997, 1998, 2001, 2004, 2007 and 2009 - 2020</t>
  </si>
  <si>
    <t>2020/1997</t>
  </si>
  <si>
    <t>Car Occupancy at Key Centre Cordon Sites (towards Key Centre) March 2020</t>
  </si>
  <si>
    <t>Table 15 Bolton Key Centre Car Occupancy Rates 2020</t>
  </si>
  <si>
    <t>Table 17 Rail Passengers Entering Bolton Key Centre 1997, 1998, 2001, 2004, 2007 and 2009 - 2020</t>
  </si>
  <si>
    <t>2020*</t>
  </si>
  <si>
    <r>
      <rPr>
        <b/>
        <sz val="10"/>
        <rFont val="Calibri"/>
        <family val="2"/>
        <scheme val="minor"/>
      </rPr>
      <t xml:space="preserve">*2020 - </t>
    </r>
    <r>
      <rPr>
        <sz val="10"/>
        <rFont val="Calibri"/>
        <family val="2"/>
        <scheme val="minor"/>
      </rPr>
      <t xml:space="preserve">Lower flows in AM time period. Train services were disrupted due to the evacuation of Preston Rail Station (services either cancelled, delays of up to 90 mins or rail replacement bus service.) </t>
    </r>
  </si>
  <si>
    <t>2020/2001</t>
  </si>
  <si>
    <r>
      <rPr>
        <b/>
        <sz val="10"/>
        <rFont val="Arial"/>
        <family val="2"/>
      </rPr>
      <t>Sites 85107 (U Carlton Street) and Site 85121 (Market Hall Site)</t>
    </r>
    <r>
      <rPr>
        <sz val="10"/>
        <rFont val="Arial"/>
        <family val="2"/>
      </rPr>
      <t xml:space="preserve"> - pedestrian flows affected by rerouting due to closure of Ash Street.</t>
    </r>
  </si>
  <si>
    <r>
      <rPr>
        <b/>
        <sz val="10"/>
        <rFont val="Arial"/>
        <family val="2"/>
      </rPr>
      <t xml:space="preserve">Site 85108 (A575 Bradshawgate) </t>
    </r>
    <r>
      <rPr>
        <sz val="10"/>
        <rFont val="Arial"/>
        <family val="2"/>
      </rPr>
      <t>- Pedestrian flows possibly affected by development works (Trinity Quarter Development).</t>
    </r>
  </si>
  <si>
    <r>
      <rPr>
        <b/>
        <sz val="10"/>
        <rFont val="Arial"/>
        <family val="2"/>
      </rPr>
      <t xml:space="preserve">Site 85110 (C Ormrod Street) - </t>
    </r>
    <r>
      <rPr>
        <sz val="10"/>
        <rFont val="Arial"/>
        <family val="2"/>
      </rPr>
      <t>Pedestrian flows reduced - possibly due to rerouting through Market Hall site, surveyor error or a combination of both.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</si>
</sst>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name val="Arial"/>
      <family val="2"/>
    </font>
    <font>
      <sz val="11"/>
      <color rgb="FFFF0000"/>
      <name val="Calibri"/>
      <family val="2"/>
      <scheme val="minor"/>
    </font>
    <font>
      <sz val="11"/>
      <color theme="0"/>
      <name val="Calibri"/>
      <family val="2"/>
      <scheme val="minor"/>
    </font>
    <font>
      <sz val="10"/>
      <name val="Arial"/>
      <family val="2"/>
    </font>
    <font>
      <b/>
      <sz val="10"/>
      <name val="Arial"/>
      <family val="2"/>
    </font>
    <font>
      <sz val="11"/>
      <name val="Calibri"/>
      <family val="2"/>
    </font>
    <font>
      <sz val="11"/>
      <name val="Arial"/>
      <family val="2"/>
    </font>
    <font>
      <sz val="11"/>
      <name val="Calibri"/>
      <family val="2"/>
      <scheme val="minor"/>
    </font>
    <font>
      <b/>
      <sz val="12"/>
      <name val="Calibri"/>
      <family val="2"/>
      <scheme val="minor"/>
    </font>
    <font>
      <sz val="10"/>
      <color rgb="FFFF0000"/>
      <name val="Arial"/>
      <family val="2"/>
    </font>
    <font>
      <sz val="11"/>
      <color rgb="FFFF0000"/>
      <name val="Calibri"/>
      <family val="2"/>
    </font>
    <font>
      <b/>
      <sz val="11"/>
      <name val="Calibri"/>
      <family val="2"/>
      <scheme val="minor"/>
    </font>
    <font>
      <b/>
      <sz val="11"/>
      <name val="Calibri"/>
      <family val="2"/>
    </font>
    <font>
      <sz val="10"/>
      <name val="Times New Roman"/>
      <family val="1"/>
    </font>
    <font>
      <sz val="8"/>
      <name val="Times New Roman"/>
      <family val="1"/>
    </font>
    <font>
      <sz val="10"/>
      <name val="Calibri"/>
      <family val="2"/>
      <scheme val="minor"/>
    </font>
    <font>
      <b/>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s>
  <borders count="7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double">
        <color auto="1"/>
      </right>
      <top style="thin">
        <color auto="1"/>
      </top>
      <bottom style="double">
        <color auto="1"/>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double">
        <color auto="1"/>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right/>
      <top style="thin">
        <color auto="1"/>
      </top>
      <bottom style="thin">
        <color auto="1"/>
      </bottom>
      <diagonal/>
    </border>
    <border>
      <left/>
      <right style="double">
        <color auto="1"/>
      </right>
      <top style="thin">
        <color auto="1"/>
      </top>
      <bottom style="thin">
        <color auto="1"/>
      </bottom>
      <diagonal/>
    </border>
    <border>
      <left style="medium">
        <color indexed="64"/>
      </left>
      <right style="medium">
        <color indexed="64"/>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auto="1"/>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style="double">
        <color indexed="64"/>
      </bottom>
      <diagonal/>
    </border>
    <border>
      <left/>
      <right style="double">
        <color indexed="64"/>
      </right>
      <top style="thin">
        <color auto="1"/>
      </top>
      <bottom style="double">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style="thin">
        <color indexed="64"/>
      </bottom>
      <diagonal/>
    </border>
    <border>
      <left style="double">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double">
        <color auto="1"/>
      </top>
      <bottom/>
      <diagonal/>
    </border>
  </borders>
  <cellStyleXfs count="7">
    <xf numFmtId="0" fontId="0" fillId="0" borderId="0"/>
    <xf numFmtId="0" fontId="3" fillId="0" borderId="0"/>
    <xf numFmtId="0" fontId="3" fillId="0" borderId="0"/>
    <xf numFmtId="0" fontId="3" fillId="0" borderId="0"/>
    <xf numFmtId="0" fontId="13" fillId="0" borderId="0"/>
    <xf numFmtId="0" fontId="14" fillId="0" borderId="0"/>
    <xf numFmtId="0" fontId="3" fillId="0" borderId="0"/>
  </cellStyleXfs>
  <cellXfs count="264">
    <xf numFmtId="0" fontId="0" fillId="0" borderId="0" xfId="0"/>
    <xf numFmtId="0" fontId="4" fillId="0" borderId="0" xfId="0" applyFont="1"/>
    <xf numFmtId="0" fontId="3" fillId="0" borderId="0" xfId="0" applyFont="1"/>
    <xf numFmtId="0" fontId="8" fillId="2" borderId="0" xfId="0" applyFont="1" applyFill="1"/>
    <xf numFmtId="0" fontId="9" fillId="2" borderId="0" xfId="0" applyFont="1" applyFill="1"/>
    <xf numFmtId="0" fontId="10" fillId="2" borderId="0" xfId="0" applyFont="1" applyFill="1"/>
    <xf numFmtId="0" fontId="11" fillId="0" borderId="0" xfId="1" applyFont="1" applyAlignment="1">
      <alignment horizontal="left"/>
    </xf>
    <xf numFmtId="0" fontId="7" fillId="0" borderId="0" xfId="1" applyFont="1"/>
    <xf numFmtId="0" fontId="7" fillId="0" borderId="0" xfId="1" applyFont="1" applyAlignment="1">
      <alignment horizontal="left"/>
    </xf>
    <xf numFmtId="0" fontId="7" fillId="0" borderId="4" xfId="1" applyFont="1" applyBorder="1" applyAlignment="1">
      <alignment horizontal="left"/>
    </xf>
    <xf numFmtId="0" fontId="7" fillId="0" borderId="5" xfId="1" applyFont="1" applyBorder="1"/>
    <xf numFmtId="0" fontId="7" fillId="0" borderId="5" xfId="1" applyFont="1" applyBorder="1" applyAlignment="1">
      <alignment horizontal="center"/>
    </xf>
    <xf numFmtId="0" fontId="7" fillId="0" borderId="5" xfId="1" applyFont="1" applyBorder="1" applyAlignment="1">
      <alignment horizontal="center" wrapText="1"/>
    </xf>
    <xf numFmtId="0" fontId="7" fillId="0" borderId="6" xfId="1" applyFont="1" applyBorder="1" applyAlignment="1">
      <alignment horizontal="center" wrapText="1"/>
    </xf>
    <xf numFmtId="1" fontId="7" fillId="0" borderId="5" xfId="1" applyNumberFormat="1" applyFont="1" applyBorder="1"/>
    <xf numFmtId="2" fontId="7" fillId="0" borderId="5" xfId="1" applyNumberFormat="1" applyFont="1" applyBorder="1"/>
    <xf numFmtId="1" fontId="7" fillId="0" borderId="6" xfId="1" applyNumberFormat="1" applyFont="1" applyBorder="1"/>
    <xf numFmtId="2" fontId="7" fillId="4" borderId="5" xfId="1" applyNumberFormat="1" applyFont="1" applyFill="1" applyBorder="1"/>
    <xf numFmtId="1" fontId="7" fillId="0" borderId="5" xfId="1" applyNumberFormat="1" applyFont="1" applyBorder="1" applyAlignment="1">
      <alignment wrapText="1"/>
    </xf>
    <xf numFmtId="0" fontId="11" fillId="0" borderId="4" xfId="1" applyFont="1" applyBorder="1" applyAlignment="1">
      <alignment horizontal="left"/>
    </xf>
    <xf numFmtId="0" fontId="11" fillId="0" borderId="5" xfId="1" applyFont="1" applyBorder="1"/>
    <xf numFmtId="1" fontId="11" fillId="0" borderId="5" xfId="1" applyNumberFormat="1" applyFont="1" applyBorder="1"/>
    <xf numFmtId="1" fontId="11" fillId="0" borderId="6" xfId="1" applyNumberFormat="1" applyFont="1" applyBorder="1"/>
    <xf numFmtId="1" fontId="2" fillId="0" borderId="0" xfId="1" applyNumberFormat="1" applyFont="1"/>
    <xf numFmtId="0" fontId="11" fillId="0" borderId="7" xfId="1" applyFont="1" applyBorder="1" applyAlignment="1">
      <alignment horizontal="left"/>
    </xf>
    <xf numFmtId="0" fontId="11" fillId="0" borderId="8" xfId="1" applyFont="1" applyBorder="1"/>
    <xf numFmtId="1" fontId="11" fillId="0" borderId="8" xfId="1" applyNumberFormat="1" applyFont="1" applyBorder="1"/>
    <xf numFmtId="164" fontId="11" fillId="0" borderId="8" xfId="1" applyNumberFormat="1" applyFont="1" applyBorder="1"/>
    <xf numFmtId="164" fontId="11" fillId="0" borderId="12" xfId="1" applyNumberFormat="1" applyFont="1" applyBorder="1"/>
    <xf numFmtId="164" fontId="7" fillId="0" borderId="0" xfId="1" applyNumberFormat="1" applyFont="1"/>
    <xf numFmtId="0" fontId="1" fillId="0" borderId="0" xfId="1" applyFont="1"/>
    <xf numFmtId="0" fontId="9" fillId="0" borderId="0" xfId="0" applyFont="1" applyAlignment="1">
      <alignment vertical="top"/>
    </xf>
    <xf numFmtId="9" fontId="7" fillId="0" borderId="5" xfId="1" applyNumberFormat="1" applyFont="1" applyBorder="1"/>
    <xf numFmtId="0" fontId="7" fillId="0" borderId="5" xfId="1" applyFont="1" applyBorder="1" applyAlignment="1">
      <alignment wrapText="1"/>
    </xf>
    <xf numFmtId="1" fontId="7" fillId="0" borderId="0" xfId="1" applyNumberFormat="1" applyFont="1"/>
    <xf numFmtId="2" fontId="11" fillId="0" borderId="8" xfId="1" applyNumberFormat="1" applyFont="1" applyBorder="1"/>
    <xf numFmtId="0" fontId="3" fillId="0" borderId="0" xfId="0" applyFont="1" applyAlignment="1">
      <alignment vertical="top" wrapText="1"/>
    </xf>
    <xf numFmtId="0" fontId="12" fillId="0" borderId="0" xfId="1" applyFont="1"/>
    <xf numFmtId="0" fontId="5" fillId="0" borderId="0" xfId="1" applyFont="1"/>
    <xf numFmtId="0" fontId="12" fillId="0" borderId="16" xfId="2" applyFont="1" applyBorder="1" applyAlignment="1">
      <alignment horizontal="center" wrapText="1"/>
    </xf>
    <xf numFmtId="0" fontId="12" fillId="0" borderId="17" xfId="2" applyFont="1" applyBorder="1" applyAlignment="1">
      <alignment horizont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19" xfId="2" applyFont="1" applyBorder="1" applyAlignment="1">
      <alignment horizontal="center" vertical="center" wrapText="1"/>
    </xf>
    <xf numFmtId="0" fontId="5" fillId="0" borderId="21" xfId="2" applyFont="1" applyBorder="1" applyAlignment="1">
      <alignment horizontal="center" wrapText="1"/>
    </xf>
    <xf numFmtId="0" fontId="5" fillId="0" borderId="22" xfId="1" applyFont="1" applyBorder="1" applyAlignment="1">
      <alignment horizontal="right" vertical="center" wrapText="1"/>
    </xf>
    <xf numFmtId="0" fontId="5" fillId="0" borderId="21" xfId="1" applyFont="1" applyBorder="1" applyAlignment="1">
      <alignment horizontal="right" vertical="center" wrapText="1"/>
    </xf>
    <xf numFmtId="1" fontId="5" fillId="0" borderId="23" xfId="1" applyNumberFormat="1" applyFont="1" applyBorder="1" applyAlignment="1">
      <alignment horizontal="right" vertical="center" wrapText="1"/>
    </xf>
    <xf numFmtId="0" fontId="5" fillId="0" borderId="25" xfId="2" applyFont="1" applyBorder="1" applyAlignment="1">
      <alignment horizontal="center" wrapText="1"/>
    </xf>
    <xf numFmtId="0" fontId="5" fillId="0" borderId="26" xfId="1" applyFont="1" applyBorder="1" applyAlignment="1">
      <alignment horizontal="right" vertical="center" wrapText="1"/>
    </xf>
    <xf numFmtId="0" fontId="5" fillId="0" borderId="25" xfId="1" applyFont="1" applyBorder="1" applyAlignment="1">
      <alignment horizontal="right" vertical="center" wrapText="1"/>
    </xf>
    <xf numFmtId="0" fontId="5" fillId="0" borderId="27" xfId="1" applyFont="1" applyBorder="1" applyAlignment="1">
      <alignment horizontal="right" vertical="center" wrapText="1"/>
    </xf>
    <xf numFmtId="0" fontId="5" fillId="0" borderId="26" xfId="1" applyFont="1" applyBorder="1" applyAlignment="1">
      <alignment horizontal="right" vertical="top" wrapText="1"/>
    </xf>
    <xf numFmtId="0" fontId="5" fillId="0" borderId="25" xfId="1" applyFont="1" applyBorder="1" applyAlignment="1">
      <alignment horizontal="right" vertical="top" wrapText="1"/>
    </xf>
    <xf numFmtId="0" fontId="5" fillId="0" borderId="27" xfId="1" applyFont="1" applyBorder="1" applyAlignment="1">
      <alignment horizontal="right" vertical="top" wrapText="1"/>
    </xf>
    <xf numFmtId="0" fontId="5" fillId="0" borderId="28" xfId="2" applyFont="1" applyBorder="1" applyAlignment="1">
      <alignment horizontal="center" wrapText="1"/>
    </xf>
    <xf numFmtId="1" fontId="5" fillId="0" borderId="29" xfId="2" applyNumberFormat="1" applyFont="1" applyBorder="1" applyAlignment="1">
      <alignment horizontal="right" wrapText="1"/>
    </xf>
    <xf numFmtId="1" fontId="5" fillId="0" borderId="28" xfId="2" applyNumberFormat="1" applyFont="1" applyBorder="1" applyAlignment="1">
      <alignment horizontal="right" wrapText="1"/>
    </xf>
    <xf numFmtId="0" fontId="5" fillId="0" borderId="31" xfId="1" applyFont="1" applyBorder="1" applyAlignment="1">
      <alignment horizontal="right" vertical="top" wrapText="1"/>
    </xf>
    <xf numFmtId="1" fontId="5" fillId="0" borderId="26" xfId="2" applyNumberFormat="1" applyFont="1" applyBorder="1" applyAlignment="1">
      <alignment horizontal="right" wrapText="1"/>
    </xf>
    <xf numFmtId="1" fontId="5" fillId="0" borderId="25" xfId="2" applyNumberFormat="1" applyFont="1" applyBorder="1" applyAlignment="1">
      <alignment horizontal="right" wrapText="1"/>
    </xf>
    <xf numFmtId="0" fontId="5" fillId="0" borderId="31" xfId="1" applyFont="1" applyBorder="1" applyAlignment="1">
      <alignment horizontal="right" vertical="center" wrapText="1"/>
    </xf>
    <xf numFmtId="0" fontId="5" fillId="0" borderId="32" xfId="2" applyFont="1" applyBorder="1" applyAlignment="1">
      <alignment horizontal="center" wrapText="1"/>
    </xf>
    <xf numFmtId="1" fontId="5" fillId="0" borderId="33" xfId="2" applyNumberFormat="1" applyFont="1" applyBorder="1" applyAlignment="1">
      <alignment horizontal="right" wrapText="1"/>
    </xf>
    <xf numFmtId="1" fontId="5" fillId="0" borderId="32" xfId="2" applyNumberFormat="1" applyFont="1" applyBorder="1" applyAlignment="1">
      <alignment horizontal="right" wrapText="1"/>
    </xf>
    <xf numFmtId="1" fontId="5" fillId="0" borderId="34" xfId="1" applyNumberFormat="1" applyFont="1" applyBorder="1" applyAlignment="1">
      <alignment horizontal="right" vertical="center" wrapText="1"/>
    </xf>
    <xf numFmtId="0" fontId="12" fillId="0" borderId="36" xfId="2" applyFont="1" applyBorder="1" applyAlignment="1">
      <alignment horizontal="center" wrapText="1"/>
    </xf>
    <xf numFmtId="2" fontId="12" fillId="0" borderId="37" xfId="2" applyNumberFormat="1" applyFont="1" applyBorder="1" applyAlignment="1">
      <alignment vertical="center" wrapText="1"/>
    </xf>
    <xf numFmtId="2" fontId="12" fillId="0" borderId="36" xfId="2" applyNumberFormat="1" applyFont="1" applyBorder="1" applyAlignment="1">
      <alignment vertical="center" wrapText="1"/>
    </xf>
    <xf numFmtId="2" fontId="12" fillId="0" borderId="38" xfId="2" applyNumberFormat="1" applyFont="1" applyBorder="1" applyAlignment="1">
      <alignment vertical="center" wrapText="1"/>
    </xf>
    <xf numFmtId="0" fontId="5" fillId="0" borderId="40" xfId="1" applyFont="1" applyBorder="1" applyAlignment="1">
      <alignment horizontal="right" vertical="center" wrapText="1"/>
    </xf>
    <xf numFmtId="0" fontId="5" fillId="0" borderId="41" xfId="1" applyFont="1" applyBorder="1" applyAlignment="1">
      <alignment horizontal="right" vertical="center" wrapText="1"/>
    </xf>
    <xf numFmtId="0" fontId="5" fillId="0" borderId="23" xfId="1" applyFont="1" applyBorder="1" applyAlignment="1">
      <alignment horizontal="right" vertical="center" wrapText="1"/>
    </xf>
    <xf numFmtId="0" fontId="5" fillId="0" borderId="34" xfId="1" applyFont="1" applyBorder="1" applyAlignment="1">
      <alignment horizontal="right" vertical="center" wrapText="1"/>
    </xf>
    <xf numFmtId="2" fontId="12" fillId="0" borderId="37" xfId="2" applyNumberFormat="1" applyFont="1" applyBorder="1" applyAlignment="1">
      <alignment horizontal="right" vertical="center" wrapText="1"/>
    </xf>
    <xf numFmtId="2" fontId="12" fillId="0" borderId="36" xfId="2" applyNumberFormat="1" applyFont="1" applyBorder="1" applyAlignment="1">
      <alignment horizontal="right" vertical="center" wrapText="1"/>
    </xf>
    <xf numFmtId="2" fontId="12" fillId="0" borderId="38" xfId="2" applyNumberFormat="1" applyFont="1" applyBorder="1" applyAlignment="1">
      <alignment horizontal="right" vertical="center" wrapText="1"/>
    </xf>
    <xf numFmtId="0" fontId="12" fillId="0" borderId="43" xfId="2" applyFont="1" applyBorder="1" applyAlignment="1">
      <alignment horizontal="center" wrapText="1"/>
    </xf>
    <xf numFmtId="2" fontId="12" fillId="0" borderId="10" xfId="2" applyNumberFormat="1" applyFont="1" applyBorder="1" applyAlignment="1">
      <alignment vertical="center" wrapText="1"/>
    </xf>
    <xf numFmtId="2" fontId="12" fillId="0" borderId="44" xfId="2" applyNumberFormat="1" applyFont="1" applyBorder="1" applyAlignment="1">
      <alignment vertical="center" wrapText="1"/>
    </xf>
    <xf numFmtId="2" fontId="12" fillId="0" borderId="45" xfId="1" applyNumberFormat="1" applyFont="1" applyBorder="1" applyAlignment="1">
      <alignment vertical="center" wrapText="1"/>
    </xf>
    <xf numFmtId="2" fontId="5" fillId="0" borderId="0" xfId="1" applyNumberFormat="1" applyFont="1"/>
    <xf numFmtId="0" fontId="11" fillId="0" borderId="0" xfId="1" applyFont="1"/>
    <xf numFmtId="0" fontId="3" fillId="0" borderId="0" xfId="1"/>
    <xf numFmtId="0" fontId="7" fillId="0" borderId="4" xfId="1" applyFont="1" applyBorder="1"/>
    <xf numFmtId="0" fontId="7" fillId="0" borderId="5" xfId="1" applyFont="1" applyBorder="1" applyAlignment="1">
      <alignment horizontal="center"/>
    </xf>
    <xf numFmtId="0" fontId="7" fillId="0" borderId="5" xfId="1" applyFont="1" applyBorder="1"/>
    <xf numFmtId="0" fontId="7" fillId="0" borderId="5" xfId="1" applyFont="1" applyBorder="1" applyAlignment="1">
      <alignment horizontal="right" vertical="center" wrapText="1"/>
    </xf>
    <xf numFmtId="0" fontId="7" fillId="0" borderId="6" xfId="1" applyFont="1" applyBorder="1" applyAlignment="1">
      <alignment horizontal="right" vertical="center" wrapText="1"/>
    </xf>
    <xf numFmtId="0" fontId="7" fillId="0" borderId="4" xfId="1" applyFont="1" applyBorder="1" applyAlignment="1">
      <alignment vertical="center"/>
    </xf>
    <xf numFmtId="1" fontId="7" fillId="0" borderId="5" xfId="1" applyNumberFormat="1" applyFont="1" applyBorder="1" applyAlignment="1">
      <alignment horizontal="right" vertical="center"/>
    </xf>
    <xf numFmtId="2" fontId="7" fillId="0" borderId="5" xfId="1" applyNumberFormat="1" applyFont="1" applyBorder="1" applyAlignment="1">
      <alignment horizontal="right" vertical="center"/>
    </xf>
    <xf numFmtId="2" fontId="7" fillId="0" borderId="6" xfId="1" applyNumberFormat="1" applyFont="1" applyBorder="1" applyAlignment="1">
      <alignment horizontal="right" vertical="center"/>
    </xf>
    <xf numFmtId="0" fontId="7" fillId="0" borderId="7" xfId="1" applyFont="1" applyBorder="1" applyAlignment="1">
      <alignment vertical="center"/>
    </xf>
    <xf numFmtId="1" fontId="7" fillId="0" borderId="8" xfId="1" applyNumberFormat="1" applyFont="1" applyBorder="1" applyAlignment="1">
      <alignment horizontal="right" vertical="center"/>
    </xf>
    <xf numFmtId="2" fontId="7" fillId="0" borderId="8" xfId="1" applyNumberFormat="1" applyFont="1" applyBorder="1" applyAlignment="1">
      <alignment horizontal="right" vertical="center"/>
    </xf>
    <xf numFmtId="2" fontId="7" fillId="0" borderId="12" xfId="1" applyNumberFormat="1" applyFont="1" applyBorder="1" applyAlignment="1">
      <alignment horizontal="right" vertical="center"/>
    </xf>
    <xf numFmtId="0" fontId="7" fillId="0" borderId="4" xfId="1" applyFont="1" applyBorder="1" applyAlignment="1">
      <alignment horizontal="left" vertical="center"/>
    </xf>
    <xf numFmtId="2" fontId="7" fillId="0" borderId="5" xfId="1" applyNumberFormat="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2" fontId="7" fillId="0" borderId="6" xfId="1" applyNumberFormat="1" applyFont="1" applyBorder="1" applyAlignment="1">
      <alignment vertical="center"/>
    </xf>
    <xf numFmtId="0" fontId="7" fillId="0" borderId="51" xfId="1" applyFont="1" applyBorder="1" applyAlignment="1">
      <alignment horizontal="left" vertical="center"/>
    </xf>
    <xf numFmtId="2" fontId="7" fillId="0" borderId="52" xfId="1" applyNumberFormat="1" applyFont="1" applyBorder="1" applyAlignment="1">
      <alignment vertical="center"/>
    </xf>
    <xf numFmtId="2" fontId="7" fillId="0" borderId="53" xfId="1" applyNumberFormat="1" applyFont="1" applyBorder="1" applyAlignment="1">
      <alignment vertical="center"/>
    </xf>
    <xf numFmtId="1" fontId="7" fillId="0" borderId="52" xfId="1" applyNumberFormat="1" applyFont="1" applyBorder="1" applyAlignment="1">
      <alignment horizontal="right" vertical="center"/>
    </xf>
    <xf numFmtId="0" fontId="7" fillId="0" borderId="7" xfId="1" applyFont="1" applyBorder="1" applyAlignment="1">
      <alignment horizontal="left" vertical="center"/>
    </xf>
    <xf numFmtId="0" fontId="11" fillId="0" borderId="4" xfId="1" applyFont="1" applyBorder="1" applyAlignment="1">
      <alignment vertical="center"/>
    </xf>
    <xf numFmtId="0" fontId="11" fillId="0" borderId="5" xfId="1" applyFont="1" applyBorder="1" applyAlignment="1">
      <alignment horizontal="right" vertical="center"/>
    </xf>
    <xf numFmtId="0" fontId="11" fillId="0" borderId="6" xfId="1" applyFont="1" applyBorder="1" applyAlignment="1">
      <alignment horizontal="right" vertical="center"/>
    </xf>
    <xf numFmtId="0" fontId="7" fillId="0" borderId="5" xfId="1" applyFont="1" applyBorder="1" applyAlignment="1">
      <alignment horizontal="right" vertical="center"/>
    </xf>
    <xf numFmtId="0" fontId="7" fillId="0" borderId="6" xfId="1" applyFont="1" applyBorder="1" applyAlignment="1">
      <alignment horizontal="right" vertical="center"/>
    </xf>
    <xf numFmtId="0" fontId="7" fillId="0" borderId="52" xfId="1" applyFont="1" applyBorder="1" applyAlignment="1">
      <alignment horizontal="right" vertical="center"/>
    </xf>
    <xf numFmtId="0" fontId="7" fillId="0" borderId="53" xfId="1" applyFont="1" applyBorder="1" applyAlignment="1">
      <alignment horizontal="right" vertical="center"/>
    </xf>
    <xf numFmtId="0" fontId="11" fillId="0" borderId="7" xfId="1" applyFont="1" applyBorder="1" applyAlignment="1">
      <alignment vertical="center"/>
    </xf>
    <xf numFmtId="2" fontId="11" fillId="0" borderId="8" xfId="1" applyNumberFormat="1" applyFont="1" applyBorder="1" applyAlignment="1">
      <alignment horizontal="right" vertical="center"/>
    </xf>
    <xf numFmtId="2" fontId="11" fillId="0" borderId="12" xfId="1" applyNumberFormat="1" applyFont="1" applyBorder="1" applyAlignment="1">
      <alignment horizontal="right" vertical="center"/>
    </xf>
    <xf numFmtId="0" fontId="11" fillId="0" borderId="4" xfId="1" applyFont="1" applyBorder="1"/>
    <xf numFmtId="0" fontId="11" fillId="0" borderId="5" xfId="1" applyFont="1" applyBorder="1" applyAlignment="1">
      <alignment horizontal="right"/>
    </xf>
    <xf numFmtId="0" fontId="11" fillId="0" borderId="6" xfId="1" applyFont="1" applyBorder="1" applyAlignment="1">
      <alignment horizontal="right"/>
    </xf>
    <xf numFmtId="0" fontId="7" fillId="0" borderId="6" xfId="1" applyFont="1" applyBorder="1"/>
    <xf numFmtId="0" fontId="7" fillId="0" borderId="51" xfId="1" applyFont="1" applyBorder="1" applyAlignment="1">
      <alignment horizontal="left"/>
    </xf>
    <xf numFmtId="0" fontId="7" fillId="0" borderId="52" xfId="1" applyFont="1" applyBorder="1"/>
    <xf numFmtId="0" fontId="7" fillId="0" borderId="53" xfId="1" applyFont="1" applyBorder="1"/>
    <xf numFmtId="0" fontId="11" fillId="0" borderId="7" xfId="1" applyFont="1" applyBorder="1"/>
    <xf numFmtId="2" fontId="11" fillId="0" borderId="12" xfId="1" applyNumberFormat="1" applyFont="1" applyBorder="1"/>
    <xf numFmtId="0" fontId="5" fillId="0" borderId="0" xfId="3" applyFont="1"/>
    <xf numFmtId="0" fontId="12" fillId="0" borderId="0" xfId="3" applyFont="1" applyAlignment="1">
      <alignment horizontal="center" vertical="center" wrapText="1"/>
    </xf>
    <xf numFmtId="1" fontId="5" fillId="0" borderId="0" xfId="3" applyNumberFormat="1" applyFont="1" applyAlignment="1">
      <alignment horizontal="right" vertical="center" wrapText="1"/>
    </xf>
    <xf numFmtId="0" fontId="5" fillId="0" borderId="0" xfId="3" applyFont="1" applyAlignment="1">
      <alignment horizontal="right" vertical="center" wrapText="1"/>
    </xf>
    <xf numFmtId="1" fontId="5" fillId="0" borderId="0" xfId="3" applyNumberFormat="1" applyFont="1"/>
    <xf numFmtId="2" fontId="5" fillId="0" borderId="0" xfId="3" applyNumberFormat="1" applyFont="1"/>
    <xf numFmtId="0" fontId="7" fillId="0" borderId="5" xfId="1" applyFont="1" applyBorder="1"/>
    <xf numFmtId="0" fontId="5" fillId="0" borderId="63" xfId="2" applyFont="1" applyBorder="1" applyAlignment="1">
      <alignment horizontal="center" wrapText="1"/>
    </xf>
    <xf numFmtId="1" fontId="5" fillId="0" borderId="64" xfId="2" applyNumberFormat="1" applyFont="1" applyBorder="1" applyAlignment="1">
      <alignment horizontal="right" wrapText="1"/>
    </xf>
    <xf numFmtId="1" fontId="5" fillId="0" borderId="63" xfId="2" applyNumberFormat="1" applyFont="1" applyBorder="1" applyAlignment="1">
      <alignment horizontal="right" wrapText="1"/>
    </xf>
    <xf numFmtId="0" fontId="5" fillId="0" borderId="65" xfId="2" applyFont="1" applyBorder="1" applyAlignment="1">
      <alignment horizontal="center" wrapText="1"/>
    </xf>
    <xf numFmtId="0" fontId="4" fillId="0" borderId="0" xfId="1" applyFont="1"/>
    <xf numFmtId="0" fontId="4" fillId="0" borderId="70" xfId="4" applyFont="1" applyBorder="1"/>
    <xf numFmtId="0" fontId="9" fillId="0" borderId="18" xfId="4" applyFont="1" applyBorder="1" applyAlignment="1">
      <alignment vertical="top"/>
    </xf>
    <xf numFmtId="0" fontId="9" fillId="0" borderId="18" xfId="4" applyFont="1" applyBorder="1"/>
    <xf numFmtId="0" fontId="9" fillId="0" borderId="71" xfId="4" applyFont="1" applyBorder="1"/>
    <xf numFmtId="0" fontId="7" fillId="0" borderId="0" xfId="6" applyFont="1"/>
    <xf numFmtId="0" fontId="7" fillId="0" borderId="0" xfId="1" applyFont="1" applyFill="1"/>
    <xf numFmtId="0" fontId="7" fillId="0" borderId="6" xfId="1" applyFont="1" applyFill="1" applyBorder="1" applyAlignment="1">
      <alignment horizontal="center" wrapText="1"/>
    </xf>
    <xf numFmtId="1" fontId="7" fillId="0" borderId="6" xfId="1" applyNumberFormat="1" applyFont="1" applyFill="1" applyBorder="1"/>
    <xf numFmtId="1" fontId="11" fillId="0" borderId="6" xfId="1" applyNumberFormat="1" applyFont="1" applyFill="1" applyBorder="1"/>
    <xf numFmtId="164" fontId="11" fillId="0" borderId="12" xfId="1" applyNumberFormat="1" applyFont="1" applyFill="1" applyBorder="1"/>
    <xf numFmtId="0" fontId="0" fillId="0" borderId="0" xfId="0"/>
    <xf numFmtId="0" fontId="5" fillId="0" borderId="0" xfId="1" applyFont="1"/>
    <xf numFmtId="0" fontId="5" fillId="0" borderId="0" xfId="3" applyFont="1"/>
    <xf numFmtId="0" fontId="12" fillId="0" borderId="16"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0" xfId="3" applyFont="1" applyAlignment="1">
      <alignment horizontal="center" vertical="center" wrapText="1"/>
    </xf>
    <xf numFmtId="0" fontId="12" fillId="0" borderId="3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57" xfId="3" applyFont="1" applyBorder="1" applyAlignment="1">
      <alignment horizontal="center" vertical="center" wrapText="1"/>
    </xf>
    <xf numFmtId="0" fontId="12" fillId="0" borderId="21" xfId="3" applyFont="1" applyBorder="1" applyAlignment="1">
      <alignment horizontal="center" vertical="center" wrapText="1"/>
    </xf>
    <xf numFmtId="1" fontId="5" fillId="0" borderId="22" xfId="3" applyNumberFormat="1" applyFont="1" applyBorder="1" applyAlignment="1">
      <alignment horizontal="right" vertical="center" wrapText="1"/>
    </xf>
    <xf numFmtId="1" fontId="5" fillId="0" borderId="21" xfId="3" applyNumberFormat="1" applyFont="1" applyBorder="1" applyAlignment="1">
      <alignment horizontal="right" vertical="center" wrapText="1"/>
    </xf>
    <xf numFmtId="0" fontId="5" fillId="0" borderId="22" xfId="3" applyFont="1" applyBorder="1" applyAlignment="1">
      <alignment horizontal="right" vertical="center" wrapText="1"/>
    </xf>
    <xf numFmtId="1" fontId="5" fillId="0" borderId="41" xfId="3" applyNumberFormat="1" applyFont="1" applyBorder="1" applyAlignment="1">
      <alignment horizontal="right" vertical="center" wrapText="1"/>
    </xf>
    <xf numFmtId="1" fontId="12" fillId="0" borderId="40" xfId="3" applyNumberFormat="1" applyFont="1" applyBorder="1"/>
    <xf numFmtId="1" fontId="12" fillId="0" borderId="58" xfId="3" applyNumberFormat="1" applyFont="1" applyBorder="1"/>
    <xf numFmtId="9" fontId="5" fillId="0" borderId="0" xfId="3" applyNumberFormat="1" applyFont="1"/>
    <xf numFmtId="0" fontId="12" fillId="0" borderId="41" xfId="3" applyFont="1" applyBorder="1" applyAlignment="1">
      <alignment horizontal="center" vertical="center" wrapText="1"/>
    </xf>
    <xf numFmtId="1" fontId="5" fillId="0" borderId="40" xfId="3" applyNumberFormat="1" applyFont="1" applyBorder="1" applyAlignment="1">
      <alignment horizontal="right" vertical="center" wrapText="1"/>
    </xf>
    <xf numFmtId="0" fontId="5" fillId="0" borderId="40" xfId="3" applyFont="1" applyBorder="1" applyAlignment="1">
      <alignment horizontal="right" vertical="center" wrapText="1"/>
    </xf>
    <xf numFmtId="0" fontId="12" fillId="0" borderId="25" xfId="3" applyFont="1" applyBorder="1" applyAlignment="1">
      <alignment horizontal="center" vertical="center" wrapText="1"/>
    </xf>
    <xf numFmtId="1" fontId="5" fillId="0" borderId="26" xfId="3" applyNumberFormat="1" applyFont="1" applyBorder="1" applyAlignment="1">
      <alignment horizontal="right" vertical="center" wrapText="1"/>
    </xf>
    <xf numFmtId="1" fontId="5" fillId="0" borderId="25" xfId="3" applyNumberFormat="1" applyFont="1" applyBorder="1" applyAlignment="1">
      <alignment horizontal="right" vertical="center" wrapText="1"/>
    </xf>
    <xf numFmtId="0" fontId="5" fillId="0" borderId="26" xfId="3" applyFont="1" applyBorder="1" applyAlignment="1">
      <alignment horizontal="right" vertical="center" wrapText="1"/>
    </xf>
    <xf numFmtId="1" fontId="12" fillId="0" borderId="26" xfId="3" applyNumberFormat="1" applyFont="1" applyBorder="1"/>
    <xf numFmtId="1" fontId="12" fillId="0" borderId="59" xfId="3" applyNumberFormat="1" applyFont="1" applyBorder="1"/>
    <xf numFmtId="0" fontId="12" fillId="0" borderId="28" xfId="3" applyFont="1" applyBorder="1" applyAlignment="1">
      <alignment horizontal="center" vertical="center" wrapText="1"/>
    </xf>
    <xf numFmtId="1" fontId="5" fillId="0" borderId="29" xfId="3" applyNumberFormat="1" applyFont="1" applyBorder="1" applyAlignment="1">
      <alignment horizontal="right" vertical="center" wrapText="1"/>
    </xf>
    <xf numFmtId="1" fontId="5" fillId="0" borderId="28" xfId="3" applyNumberFormat="1" applyFont="1" applyBorder="1" applyAlignment="1">
      <alignment horizontal="right" vertical="center" wrapText="1"/>
    </xf>
    <xf numFmtId="0" fontId="5" fillId="0" borderId="29" xfId="3" applyFont="1" applyBorder="1" applyAlignment="1">
      <alignment horizontal="right" vertical="center" wrapText="1"/>
    </xf>
    <xf numFmtId="1" fontId="12" fillId="0" borderId="29" xfId="3" applyNumberFormat="1" applyFont="1" applyBorder="1"/>
    <xf numFmtId="1" fontId="12" fillId="0" borderId="60" xfId="3" applyNumberFormat="1" applyFont="1" applyBorder="1"/>
    <xf numFmtId="0" fontId="12" fillId="0" borderId="28" xfId="2" applyFont="1" applyBorder="1" applyAlignment="1">
      <alignment horizontal="center" wrapText="1"/>
    </xf>
    <xf numFmtId="0" fontId="12" fillId="0" borderId="32" xfId="2" applyFont="1" applyBorder="1" applyAlignment="1">
      <alignment horizontal="center" wrapText="1"/>
    </xf>
    <xf numFmtId="2" fontId="12" fillId="0" borderId="32" xfId="3" applyNumberFormat="1" applyFont="1" applyBorder="1" applyAlignment="1">
      <alignment horizontal="right" vertical="center" wrapText="1"/>
    </xf>
    <xf numFmtId="2" fontId="12" fillId="0" borderId="61" xfId="3" applyNumberFormat="1" applyFont="1" applyBorder="1"/>
    <xf numFmtId="0" fontId="12" fillId="0" borderId="44" xfId="2" applyFont="1" applyBorder="1" applyAlignment="1">
      <alignment horizontal="center" wrapText="1"/>
    </xf>
    <xf numFmtId="2" fontId="12" fillId="0" borderId="44" xfId="3" applyNumberFormat="1" applyFont="1" applyBorder="1" applyAlignment="1">
      <alignment horizontal="right" vertical="center" wrapText="1"/>
    </xf>
    <xf numFmtId="2" fontId="12" fillId="0" borderId="10" xfId="3" applyNumberFormat="1" applyFont="1" applyBorder="1"/>
    <xf numFmtId="2" fontId="12" fillId="0" borderId="62" xfId="3" applyNumberFormat="1" applyFont="1" applyBorder="1"/>
    <xf numFmtId="1" fontId="5" fillId="0" borderId="0" xfId="3" applyNumberFormat="1" applyFont="1" applyAlignment="1">
      <alignment horizontal="right" vertical="center" wrapText="1"/>
    </xf>
    <xf numFmtId="0" fontId="5" fillId="0" borderId="0" xfId="3" applyFont="1" applyAlignment="1">
      <alignment horizontal="right" vertical="center" wrapText="1"/>
    </xf>
    <xf numFmtId="1" fontId="5" fillId="0" borderId="0" xfId="3" applyNumberFormat="1" applyFont="1"/>
    <xf numFmtId="2" fontId="5" fillId="0" borderId="0" xfId="3" applyNumberFormat="1" applyFont="1"/>
    <xf numFmtId="0" fontId="5" fillId="0" borderId="0" xfId="1" applyFont="1" applyAlignment="1">
      <alignment vertical="top" wrapText="1"/>
    </xf>
    <xf numFmtId="0" fontId="5" fillId="0" borderId="0" xfId="0" applyFont="1" applyAlignment="1">
      <alignment vertical="top" wrapText="1"/>
    </xf>
    <xf numFmtId="0" fontId="0" fillId="0" borderId="0" xfId="0" applyAlignment="1">
      <alignment vertical="top" wrapText="1"/>
    </xf>
    <xf numFmtId="0" fontId="12" fillId="0" borderId="0" xfId="1" applyFont="1" applyAlignment="1">
      <alignment vertical="top" wrapText="1"/>
    </xf>
    <xf numFmtId="0" fontId="0" fillId="0" borderId="0" xfId="0" applyAlignment="1">
      <alignment vertical="center" wrapText="1"/>
    </xf>
    <xf numFmtId="0" fontId="5" fillId="0" borderId="0" xfId="0" applyFont="1" applyAlignment="1">
      <alignment horizontal="justify" vertical="center" wrapText="1"/>
    </xf>
    <xf numFmtId="0" fontId="6" fillId="0" borderId="0" xfId="0" applyFont="1" applyAlignment="1">
      <alignment wrapText="1"/>
    </xf>
    <xf numFmtId="0" fontId="7" fillId="0" borderId="0" xfId="0" applyFont="1" applyAlignment="1">
      <alignment horizontal="justify" vertical="center" wrapText="1"/>
    </xf>
    <xf numFmtId="0" fontId="7" fillId="0" borderId="0" xfId="0" applyFont="1" applyAlignment="1">
      <alignment wrapText="1"/>
    </xf>
    <xf numFmtId="0" fontId="5" fillId="0" borderId="66" xfId="4" applyFont="1" applyBorder="1" applyAlignment="1">
      <alignment horizontal="justify" vertical="top" wrapText="1"/>
    </xf>
    <xf numFmtId="0" fontId="14" fillId="0" borderId="0" xfId="5" applyAlignment="1">
      <alignment horizontal="center" vertical="center" wrapText="1"/>
    </xf>
    <xf numFmtId="0" fontId="14" fillId="0" borderId="67" xfId="5" applyBorder="1" applyAlignment="1">
      <alignment horizontal="center" vertical="center" wrapText="1"/>
    </xf>
    <xf numFmtId="0" fontId="14" fillId="0" borderId="66" xfId="5" applyBorder="1" applyAlignment="1">
      <alignment horizontal="center" vertical="center" wrapText="1"/>
    </xf>
    <xf numFmtId="0" fontId="0" fillId="0" borderId="0" xfId="0" applyAlignment="1">
      <alignment horizontal="center" vertical="center" wrapText="1"/>
    </xf>
    <xf numFmtId="0" fontId="0" fillId="0" borderId="67" xfId="0" applyBorder="1" applyAlignment="1">
      <alignment horizontal="center" vertical="center" wrapText="1"/>
    </xf>
    <xf numFmtId="0" fontId="0" fillId="0" borderId="66" xfId="0" applyBorder="1" applyAlignment="1">
      <alignment horizontal="center" vertical="center" wrapText="1"/>
    </xf>
    <xf numFmtId="0" fontId="0" fillId="0" borderId="68" xfId="0" applyBorder="1" applyAlignment="1">
      <alignment horizontal="center" vertical="center" wrapText="1"/>
    </xf>
    <xf numFmtId="0" fontId="0" fillId="0" borderId="64" xfId="0" applyBorder="1" applyAlignment="1">
      <alignment horizontal="center" vertical="center" wrapText="1"/>
    </xf>
    <xf numFmtId="0" fontId="0" fillId="0" borderId="69" xfId="0" applyBorder="1" applyAlignment="1">
      <alignment horizontal="center" vertical="center" wrapText="1"/>
    </xf>
    <xf numFmtId="0" fontId="12" fillId="3" borderId="1" xfId="1" applyFont="1" applyFill="1" applyBorder="1" applyAlignment="1">
      <alignment horizontal="left"/>
    </xf>
    <xf numFmtId="0" fontId="12" fillId="3" borderId="2" xfId="1" applyFont="1" applyFill="1" applyBorder="1" applyAlignment="1">
      <alignment horizontal="left"/>
    </xf>
    <xf numFmtId="0" fontId="12" fillId="3" borderId="3" xfId="1" applyFont="1" applyFill="1" applyBorder="1" applyAlignment="1">
      <alignment horizontal="left"/>
    </xf>
    <xf numFmtId="1" fontId="11" fillId="0" borderId="9" xfId="1" applyNumberFormat="1" applyFont="1" applyBorder="1" applyAlignment="1">
      <alignment wrapText="1"/>
    </xf>
    <xf numFmtId="1" fontId="11" fillId="0" borderId="10" xfId="1" applyNumberFormat="1" applyFont="1" applyBorder="1" applyAlignment="1">
      <alignment wrapText="1"/>
    </xf>
    <xf numFmtId="1" fontId="11" fillId="0" borderId="11" xfId="1" applyNumberFormat="1" applyFont="1" applyBorder="1" applyAlignment="1">
      <alignment wrapText="1"/>
    </xf>
    <xf numFmtId="0" fontId="7" fillId="0" borderId="0" xfId="6" applyFont="1" applyAlignment="1">
      <alignment wrapText="1"/>
    </xf>
    <xf numFmtId="0" fontId="0" fillId="0" borderId="0" xfId="0" applyAlignment="1">
      <alignment wrapText="1"/>
    </xf>
    <xf numFmtId="0" fontId="12" fillId="5" borderId="13" xfId="2" applyFont="1" applyFill="1" applyBorder="1" applyAlignment="1">
      <alignment vertical="top" wrapText="1"/>
    </xf>
    <xf numFmtId="0" fontId="12" fillId="5" borderId="14" xfId="2" applyFont="1" applyFill="1" applyBorder="1" applyAlignment="1">
      <alignment vertical="top" wrapText="1"/>
    </xf>
    <xf numFmtId="0" fontId="12" fillId="5" borderId="15" xfId="2" applyFont="1" applyFill="1" applyBorder="1" applyAlignment="1">
      <alignment vertical="top" wrapText="1"/>
    </xf>
    <xf numFmtId="0" fontId="12" fillId="0" borderId="20"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42" xfId="2" applyFont="1" applyBorder="1" applyAlignment="1">
      <alignment horizontal="center" vertical="center" wrapText="1"/>
    </xf>
    <xf numFmtId="0" fontId="7" fillId="0" borderId="5"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27" xfId="1" applyFont="1" applyBorder="1" applyAlignment="1">
      <alignment horizontal="center" vertical="center"/>
    </xf>
    <xf numFmtId="0" fontId="11" fillId="3" borderId="46" xfId="1" applyFont="1" applyFill="1" applyBorder="1" applyAlignment="1">
      <alignment wrapText="1"/>
    </xf>
    <xf numFmtId="0" fontId="11" fillId="3" borderId="47" xfId="1" applyFont="1" applyFill="1" applyBorder="1" applyAlignment="1">
      <alignment wrapText="1"/>
    </xf>
    <xf numFmtId="0" fontId="11" fillId="3" borderId="48" xfId="1" applyFont="1" applyFill="1" applyBorder="1" applyAlignment="1">
      <alignment wrapText="1"/>
    </xf>
    <xf numFmtId="0" fontId="7" fillId="0" borderId="5" xfId="1" applyFont="1" applyBorder="1" applyAlignment="1">
      <alignment horizontal="center"/>
    </xf>
    <xf numFmtId="0" fontId="7" fillId="0" borderId="5" xfId="1" applyFont="1" applyBorder="1"/>
    <xf numFmtId="0" fontId="7" fillId="0" borderId="49" xfId="1" applyFont="1" applyBorder="1" applyAlignment="1">
      <alignment horizontal="center"/>
    </xf>
    <xf numFmtId="0" fontId="7" fillId="0" borderId="50" xfId="1" applyFont="1" applyBorder="1" applyAlignment="1">
      <alignment horizontal="center"/>
    </xf>
    <xf numFmtId="0" fontId="7" fillId="0" borderId="6" xfId="1" applyFont="1" applyBorder="1" applyAlignment="1">
      <alignment horizontal="center"/>
    </xf>
    <xf numFmtId="0" fontId="11" fillId="3" borderId="46" xfId="1" applyFont="1" applyFill="1" applyBorder="1" applyAlignment="1">
      <alignment horizontal="left" vertical="center" wrapText="1"/>
    </xf>
    <xf numFmtId="0" fontId="11" fillId="3" borderId="47" xfId="1" applyFont="1" applyFill="1" applyBorder="1" applyAlignment="1">
      <alignment horizontal="left" vertical="center" wrapText="1"/>
    </xf>
    <xf numFmtId="0" fontId="3" fillId="0" borderId="47" xfId="1" applyBorder="1" applyAlignment="1">
      <alignment horizontal="left" vertical="center"/>
    </xf>
    <xf numFmtId="0" fontId="3" fillId="0" borderId="48" xfId="1" applyBorder="1" applyAlignment="1">
      <alignment horizontal="left" vertical="center"/>
    </xf>
    <xf numFmtId="0" fontId="12" fillId="3" borderId="46" xfId="1" applyFont="1" applyFill="1" applyBorder="1" applyAlignment="1">
      <alignment vertical="center" wrapText="1"/>
    </xf>
    <xf numFmtId="0" fontId="7" fillId="3" borderId="47" xfId="1" applyFont="1" applyFill="1" applyBorder="1" applyAlignment="1">
      <alignment vertical="center"/>
    </xf>
    <xf numFmtId="0" fontId="7" fillId="3" borderId="48" xfId="1" applyFont="1" applyFill="1" applyBorder="1" applyAlignment="1">
      <alignment vertical="center"/>
    </xf>
    <xf numFmtId="0" fontId="15" fillId="0" borderId="72" xfId="6" applyFont="1" applyBorder="1" applyAlignment="1">
      <alignment wrapText="1"/>
    </xf>
    <xf numFmtId="0" fontId="0" fillId="0" borderId="72" xfId="0" applyBorder="1" applyAlignment="1">
      <alignment wrapText="1"/>
    </xf>
    <xf numFmtId="0" fontId="11" fillId="3" borderId="46" xfId="1" applyFont="1" applyFill="1" applyBorder="1"/>
    <xf numFmtId="0" fontId="3" fillId="3" borderId="47" xfId="1" applyFill="1" applyBorder="1"/>
    <xf numFmtId="0" fontId="3" fillId="3" borderId="48" xfId="1" applyFill="1" applyBorder="1"/>
    <xf numFmtId="0" fontId="7" fillId="0" borderId="72" xfId="1" applyFont="1" applyBorder="1" applyAlignment="1">
      <alignment wrapText="1"/>
    </xf>
    <xf numFmtId="0" fontId="7" fillId="0" borderId="0" xfId="1" applyFont="1" applyAlignment="1">
      <alignment wrapText="1"/>
    </xf>
    <xf numFmtId="0" fontId="3" fillId="0" borderId="0" xfId="0" applyFont="1" applyAlignment="1">
      <alignment wrapText="1"/>
    </xf>
    <xf numFmtId="0" fontId="12" fillId="5" borderId="54" xfId="3" applyFont="1" applyFill="1" applyBorder="1" applyAlignment="1">
      <alignment horizontal="left" vertical="top" wrapText="1"/>
    </xf>
    <xf numFmtId="0" fontId="5" fillId="0" borderId="55" xfId="3" applyFont="1" applyBorder="1" applyAlignment="1">
      <alignment horizontal="left" vertical="top" wrapText="1"/>
    </xf>
    <xf numFmtId="0" fontId="5" fillId="0" borderId="56" xfId="3" applyFont="1" applyBorder="1" applyAlignment="1">
      <alignment horizontal="left" vertical="top" wrapText="1"/>
    </xf>
    <xf numFmtId="0" fontId="12" fillId="0" borderId="20"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30"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42" xfId="3" applyFont="1" applyBorder="1" applyAlignment="1">
      <alignment horizontal="center" vertical="center" wrapText="1"/>
    </xf>
  </cellXfs>
  <cellStyles count="7">
    <cellStyle name="Normal" xfId="0" builtinId="0"/>
    <cellStyle name="Normal 2" xfId="5" xr:uid="{0B134632-1F10-4200-AD92-AF801B79E809}"/>
    <cellStyle name="Normal 2 2" xfId="4" xr:uid="{0569F923-FB7D-40F9-B679-78E5335D505C}"/>
    <cellStyle name="Normal 4" xfId="3" xr:uid="{101820CD-18DC-40D0-9B68-C408D631FABC}"/>
    <cellStyle name="Normal 6" xfId="1" xr:uid="{CEAC6BD6-7E83-4BA6-9CDA-A833BDC8D45D}"/>
    <cellStyle name="Normal_KeyCentreCalcs" xfId="2" xr:uid="{7DD7957C-B89D-4DCC-AF35-37F7CE0C4468}"/>
    <cellStyle name="Normal_sepmcr05" xfId="6" xr:uid="{D7E3DE23-FE33-4A28-B1EC-BD7D5B9854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Calibri"/>
                <a:ea typeface="Calibri"/>
                <a:cs typeface="Calibri"/>
              </a:defRPr>
            </a:pPr>
            <a:r>
              <a:rPr lang="en-GB"/>
              <a:t>Bolton Key Centre Inbound Vehicle Counts</a:t>
            </a:r>
          </a:p>
        </c:rich>
      </c:tx>
      <c:overlay val="0"/>
      <c:spPr>
        <a:noFill/>
        <a:ln>
          <a:noFill/>
        </a:ln>
        <a:effectLst/>
      </c:spPr>
      <c:txPr>
        <a:bodyPr rot="0" spcFirstLastPara="1" vertOverflow="ellipsis" vert="horz" wrap="square" anchor="ctr" anchorCtr="1"/>
        <a:lstStyle/>
        <a:p>
          <a:pPr>
            <a:defRPr sz="1400" b="1" i="0" u="none" strike="noStrike" kern="120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191501718730958"/>
          <c:y val="9.282283790468307E-2"/>
          <c:w val="0.72537684982360284"/>
          <c:h val="0.79485857754806055"/>
        </c:manualLayout>
      </c:layout>
      <c:barChart>
        <c:barDir val="col"/>
        <c:grouping val="clustered"/>
        <c:varyColors val="0"/>
        <c:ser>
          <c:idx val="0"/>
          <c:order val="0"/>
          <c:tx>
            <c:strRef>
              <c:f>'Tab 14  KC Traffic Trend'!$B$7:$B$31</c:f>
              <c:strCache>
                <c:ptCount val="25"/>
                <c:pt idx="0">
                  <c:v>07:30-09:30</c:v>
                </c:pt>
              </c:strCache>
            </c:strRef>
          </c:tx>
          <c:spPr>
            <a:solidFill>
              <a:srgbClr val="00B0F0"/>
            </a:solidFill>
            <a:ln>
              <a:solidFill>
                <a:schemeClr val="accent1"/>
              </a:solidFill>
            </a:ln>
            <a:effectLst/>
          </c:spPr>
          <c:invertIfNegative val="0"/>
          <c:cat>
            <c:numRef>
              <c:f>'Tab 14  KC Traffic Trend'!$C$7:$C$30</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 14  KC Traffic Trend'!$J$7:$J$30</c:f>
              <c:numCache>
                <c:formatCode>General</c:formatCode>
                <c:ptCount val="24"/>
                <c:pt idx="0" formatCode="0">
                  <c:v>9274</c:v>
                </c:pt>
                <c:pt idx="1">
                  <c:v>9283</c:v>
                </c:pt>
                <c:pt idx="4">
                  <c:v>9454</c:v>
                </c:pt>
                <c:pt idx="7">
                  <c:v>8652</c:v>
                </c:pt>
                <c:pt idx="10">
                  <c:v>8815</c:v>
                </c:pt>
                <c:pt idx="12">
                  <c:v>7713</c:v>
                </c:pt>
                <c:pt idx="13">
                  <c:v>7628</c:v>
                </c:pt>
                <c:pt idx="14">
                  <c:v>7162</c:v>
                </c:pt>
                <c:pt idx="15">
                  <c:v>7107</c:v>
                </c:pt>
                <c:pt idx="16">
                  <c:v>7634</c:v>
                </c:pt>
                <c:pt idx="17">
                  <c:v>6969</c:v>
                </c:pt>
                <c:pt idx="18">
                  <c:v>7521</c:v>
                </c:pt>
                <c:pt idx="19">
                  <c:v>7460</c:v>
                </c:pt>
                <c:pt idx="20">
                  <c:v>7592</c:v>
                </c:pt>
                <c:pt idx="21">
                  <c:v>7590</c:v>
                </c:pt>
                <c:pt idx="22" formatCode="0">
                  <c:v>7712</c:v>
                </c:pt>
                <c:pt idx="23" formatCode="0">
                  <c:v>7181</c:v>
                </c:pt>
              </c:numCache>
            </c:numRef>
          </c:val>
          <c:extLst>
            <c:ext xmlns:c16="http://schemas.microsoft.com/office/drawing/2014/chart" uri="{C3380CC4-5D6E-409C-BE32-E72D297353CC}">
              <c16:uniqueId val="{00000000-D9FE-4BC5-B4ED-0C9CEF7F8EF2}"/>
            </c:ext>
          </c:extLst>
        </c:ser>
        <c:ser>
          <c:idx val="1"/>
          <c:order val="1"/>
          <c:tx>
            <c:strRef>
              <c:f>'Tab 14  KC Traffic Trend'!$B$32:$B$56</c:f>
              <c:strCache>
                <c:ptCount val="25"/>
                <c:pt idx="0">
                  <c:v>10:00-12:00</c:v>
                </c:pt>
              </c:strCache>
            </c:strRef>
          </c:tx>
          <c:spPr>
            <a:solidFill>
              <a:schemeClr val="tx1"/>
            </a:solidFill>
            <a:ln>
              <a:solidFill>
                <a:schemeClr val="accent1"/>
              </a:solidFill>
            </a:ln>
            <a:effectLst/>
          </c:spPr>
          <c:invertIfNegative val="0"/>
          <c:cat>
            <c:numRef>
              <c:f>'Tab 14  KC Traffic Trend'!$C$7:$C$30</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 14  KC Traffic Trend'!$J$32:$J$55</c:f>
              <c:numCache>
                <c:formatCode>General</c:formatCode>
                <c:ptCount val="24"/>
                <c:pt idx="0">
                  <c:v>7981</c:v>
                </c:pt>
                <c:pt idx="1">
                  <c:v>7688</c:v>
                </c:pt>
                <c:pt idx="4">
                  <c:v>7774</c:v>
                </c:pt>
                <c:pt idx="7">
                  <c:v>7138</c:v>
                </c:pt>
                <c:pt idx="10">
                  <c:v>6773</c:v>
                </c:pt>
                <c:pt idx="12">
                  <c:v>6162</c:v>
                </c:pt>
                <c:pt idx="13">
                  <c:v>5978</c:v>
                </c:pt>
                <c:pt idx="14">
                  <c:v>5971</c:v>
                </c:pt>
                <c:pt idx="15">
                  <c:v>5612</c:v>
                </c:pt>
                <c:pt idx="16">
                  <c:v>6238</c:v>
                </c:pt>
                <c:pt idx="17">
                  <c:v>5534</c:v>
                </c:pt>
                <c:pt idx="18">
                  <c:v>5784</c:v>
                </c:pt>
                <c:pt idx="19">
                  <c:v>5818</c:v>
                </c:pt>
                <c:pt idx="20">
                  <c:v>5952</c:v>
                </c:pt>
                <c:pt idx="21">
                  <c:v>6231</c:v>
                </c:pt>
                <c:pt idx="22">
                  <c:v>6380</c:v>
                </c:pt>
                <c:pt idx="23">
                  <c:v>6095</c:v>
                </c:pt>
              </c:numCache>
            </c:numRef>
          </c:val>
          <c:extLst>
            <c:ext xmlns:c16="http://schemas.microsoft.com/office/drawing/2014/chart" uri="{C3380CC4-5D6E-409C-BE32-E72D297353CC}">
              <c16:uniqueId val="{00000001-D9FE-4BC5-B4ED-0C9CEF7F8EF2}"/>
            </c:ext>
          </c:extLst>
        </c:ser>
        <c:ser>
          <c:idx val="2"/>
          <c:order val="2"/>
          <c:tx>
            <c:strRef>
              <c:f>'Tab 14  KC Traffic Trend'!$B$57:$B$81</c:f>
              <c:strCache>
                <c:ptCount val="25"/>
                <c:pt idx="0">
                  <c:v>16:00-18:00</c:v>
                </c:pt>
              </c:strCache>
            </c:strRef>
          </c:tx>
          <c:spPr>
            <a:solidFill>
              <a:srgbClr val="FFC000"/>
            </a:solidFill>
            <a:ln>
              <a:noFill/>
            </a:ln>
            <a:effectLst/>
          </c:spPr>
          <c:invertIfNegative val="0"/>
          <c:cat>
            <c:numRef>
              <c:f>'Tab 14  KC Traffic Trend'!$C$7:$C$30</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 14  KC Traffic Trend'!$J$57:$J$80</c:f>
              <c:numCache>
                <c:formatCode>General</c:formatCode>
                <c:ptCount val="24"/>
                <c:pt idx="0">
                  <c:v>7803</c:v>
                </c:pt>
                <c:pt idx="1">
                  <c:v>7248</c:v>
                </c:pt>
                <c:pt idx="4">
                  <c:v>7761</c:v>
                </c:pt>
                <c:pt idx="7">
                  <c:v>6016</c:v>
                </c:pt>
                <c:pt idx="10">
                  <c:v>6919</c:v>
                </c:pt>
                <c:pt idx="12">
                  <c:v>5507</c:v>
                </c:pt>
                <c:pt idx="13">
                  <c:v>5751</c:v>
                </c:pt>
                <c:pt idx="14">
                  <c:v>5135</c:v>
                </c:pt>
                <c:pt idx="15">
                  <c:v>5532</c:v>
                </c:pt>
                <c:pt idx="16">
                  <c:v>5875</c:v>
                </c:pt>
                <c:pt idx="17">
                  <c:v>5704</c:v>
                </c:pt>
                <c:pt idx="18">
                  <c:v>5635</c:v>
                </c:pt>
                <c:pt idx="19">
                  <c:v>5837</c:v>
                </c:pt>
                <c:pt idx="20">
                  <c:v>5815</c:v>
                </c:pt>
                <c:pt idx="21">
                  <c:v>6040</c:v>
                </c:pt>
                <c:pt idx="22">
                  <c:v>5988</c:v>
                </c:pt>
                <c:pt idx="23">
                  <c:v>5883</c:v>
                </c:pt>
              </c:numCache>
            </c:numRef>
          </c:val>
          <c:extLst>
            <c:ext xmlns:c16="http://schemas.microsoft.com/office/drawing/2014/chart" uri="{C3380CC4-5D6E-409C-BE32-E72D297353CC}">
              <c16:uniqueId val="{00000002-D9FE-4BC5-B4ED-0C9CEF7F8EF2}"/>
            </c:ext>
          </c:extLst>
        </c:ser>
        <c:dLbls>
          <c:showLegendKey val="0"/>
          <c:showVal val="0"/>
          <c:showCatName val="0"/>
          <c:showSerName val="0"/>
          <c:showPercent val="0"/>
          <c:showBubbleSize val="0"/>
        </c:dLbls>
        <c:gapWidth val="150"/>
        <c:axId val="546481856"/>
        <c:axId val="546486168"/>
      </c:barChart>
      <c:catAx>
        <c:axId val="546481856"/>
        <c:scaling>
          <c:orientation val="minMax"/>
        </c:scaling>
        <c:delete val="0"/>
        <c:axPos val="b"/>
        <c:title>
          <c:tx>
            <c:rich>
              <a:bodyPr rot="0" spcFirstLastPara="1" vertOverflow="ellipsis" vert="horz" wrap="square" anchor="ctr" anchorCtr="1"/>
              <a:lstStyle/>
              <a:p>
                <a:pPr>
                  <a:defRPr sz="1100" b="1" i="0" u="none" strike="noStrike" kern="1200" baseline="0">
                    <a:solidFill>
                      <a:srgbClr val="000000"/>
                    </a:solidFill>
                    <a:latin typeface="Calibri"/>
                    <a:ea typeface="Calibri"/>
                    <a:cs typeface="Calibri"/>
                  </a:defRPr>
                </a:pPr>
                <a:r>
                  <a:rPr lang="en-GB"/>
                  <a:t>Year</a:t>
                </a:r>
              </a:p>
            </c:rich>
          </c:tx>
          <c:overlay val="0"/>
          <c:spPr>
            <a:noFill/>
            <a:ln>
              <a:noFill/>
            </a:ln>
            <a:effectLst/>
          </c:spPr>
          <c:txPr>
            <a:bodyPr rot="0" spcFirstLastPara="1" vertOverflow="ellipsis" vert="horz" wrap="square" anchor="ctr" anchorCtr="1"/>
            <a:lstStyle/>
            <a:p>
              <a:pPr>
                <a:defRPr sz="1100" b="1" i="0" u="none" strike="noStrike" kern="1200" baseline="0">
                  <a:solidFill>
                    <a:srgbClr val="000000"/>
                  </a:solidFill>
                  <a:latin typeface="Calibri"/>
                  <a:ea typeface="Calibri"/>
                  <a:cs typeface="Calibri"/>
                </a:defRPr>
              </a:pPr>
              <a:endParaRPr lang="en-US"/>
            </a:p>
          </c:txPr>
        </c:title>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546486168"/>
        <c:crosses val="autoZero"/>
        <c:auto val="1"/>
        <c:lblAlgn val="ctr"/>
        <c:lblOffset val="100"/>
        <c:noMultiLvlLbl val="0"/>
      </c:catAx>
      <c:valAx>
        <c:axId val="54648616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100" b="1" i="0" u="none" strike="noStrike" kern="1200" baseline="0">
                    <a:solidFill>
                      <a:srgbClr val="000000"/>
                    </a:solidFill>
                    <a:latin typeface="Calibri"/>
                    <a:ea typeface="Calibri"/>
                    <a:cs typeface="Calibri"/>
                  </a:defRPr>
                </a:pPr>
                <a:r>
                  <a:rPr lang="en-GB"/>
                  <a:t>Vehicles</a:t>
                </a:r>
              </a:p>
            </c:rich>
          </c:tx>
          <c:layout>
            <c:manualLayout>
              <c:xMode val="edge"/>
              <c:yMode val="edge"/>
              <c:x val="9.9740310238997897E-3"/>
              <c:y val="0.43857555736567416"/>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rgbClr val="000000"/>
                  </a:solidFill>
                  <a:latin typeface="Calibri"/>
                  <a:ea typeface="Calibri"/>
                  <a:cs typeface="Calibri"/>
                </a:defRPr>
              </a:pPr>
              <a:endParaRPr lang="en-US"/>
            </a:p>
          </c:txPr>
        </c:title>
        <c:numFmt formatCode="0"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546481856"/>
        <c:crosses val="autoZero"/>
        <c:crossBetween val="between"/>
      </c:valAx>
      <c:spPr>
        <a:solidFill>
          <a:schemeClr val="bg1"/>
        </a:solidFill>
        <a:ln>
          <a:noFill/>
        </a:ln>
        <a:effectLst/>
      </c:spPr>
    </c:plotArea>
    <c:legend>
      <c:legendPos val="r"/>
      <c:layout>
        <c:manualLayout>
          <c:xMode val="edge"/>
          <c:yMode val="edge"/>
          <c:x val="0.86591592717576971"/>
          <c:y val="0.46363676954173833"/>
          <c:w val="7.9681030406447237E-2"/>
          <c:h val="0.12314150962492157"/>
        </c:manualLayout>
      </c:layout>
      <c:overlay val="0"/>
      <c:spPr>
        <a:noFill/>
        <a:ln w="0">
          <a:solidFill>
            <a:schemeClr val="dk1"/>
          </a:solidFill>
        </a:ln>
        <a:effectLst/>
      </c:spPr>
      <c:txPr>
        <a:bodyPr rot="0" spcFirstLastPara="1" vertOverflow="ellipsis" vert="horz" wrap="square" anchor="ctr" anchorCtr="1"/>
        <a:lstStyle/>
        <a:p>
          <a:pPr>
            <a:defRPr sz="5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Bolton Key Centre 07:30-09:30</a:t>
            </a:r>
          </a:p>
        </c:rich>
      </c:tx>
      <c:overlay val="0"/>
    </c:title>
    <c:autoTitleDeleted val="0"/>
    <c:plotArea>
      <c:layout/>
      <c:barChart>
        <c:barDir val="col"/>
        <c:grouping val="clustered"/>
        <c:varyColors val="0"/>
        <c:ser>
          <c:idx val="0"/>
          <c:order val="0"/>
          <c:tx>
            <c:strRef>
              <c:f>'Table 19 KC Car &amp; Non-car Trips'!$C$4</c:f>
              <c:strCache>
                <c:ptCount val="1"/>
                <c:pt idx="0">
                  <c:v>Car</c:v>
                </c:pt>
              </c:strCache>
            </c:strRef>
          </c:tx>
          <c:spPr>
            <a:solidFill>
              <a:srgbClr val="00B0F0"/>
            </a:solidFill>
            <a:ln>
              <a:solidFill>
                <a:schemeClr val="tx1"/>
              </a:solidFill>
            </a:ln>
          </c:spPr>
          <c:invertIfNegative val="0"/>
          <c:cat>
            <c:strRef>
              <c:extLst>
                <c:ext xmlns:c15="http://schemas.microsoft.com/office/drawing/2012/chart" uri="{02D57815-91ED-43cb-92C2-25804820EDAC}">
                  <c15:fullRef>
                    <c15:sqref>'Table 19 KC Car &amp; Non-car Trips'!$B$5:$B$25</c15:sqref>
                  </c15:fullRef>
                </c:ext>
              </c:extLst>
              <c:f>'Table 19 KC Car &amp; Non-car Trips'!$B$5:$B$24</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Trips'!$C$5:$C$25</c15:sqref>
                  </c15:fullRef>
                </c:ext>
              </c:extLst>
              <c:f>'Table 19 KC Car &amp; Non-car Trips'!$C$5:$C$24</c:f>
              <c:numCache>
                <c:formatCode>0</c:formatCode>
                <c:ptCount val="20"/>
                <c:pt idx="0">
                  <c:v>10365</c:v>
                </c:pt>
                <c:pt idx="3">
                  <c:v>9326</c:v>
                </c:pt>
                <c:pt idx="6">
                  <c:v>9603</c:v>
                </c:pt>
                <c:pt idx="8">
                  <c:v>8461.7000000000007</c:v>
                </c:pt>
                <c:pt idx="9">
                  <c:v>8750.2000000000007</c:v>
                </c:pt>
                <c:pt idx="10">
                  <c:v>7890.96</c:v>
                </c:pt>
                <c:pt idx="11">
                  <c:v>8022.56</c:v>
                </c:pt>
                <c:pt idx="12">
                  <c:v>8483.56</c:v>
                </c:pt>
                <c:pt idx="13">
                  <c:v>7828.92</c:v>
                </c:pt>
                <c:pt idx="14">
                  <c:v>8400</c:v>
                </c:pt>
                <c:pt idx="15">
                  <c:v>8512</c:v>
                </c:pt>
                <c:pt idx="16">
                  <c:v>8614</c:v>
                </c:pt>
                <c:pt idx="17">
                  <c:v>8708</c:v>
                </c:pt>
                <c:pt idx="18">
                  <c:v>8688</c:v>
                </c:pt>
                <c:pt idx="19">
                  <c:v>8016</c:v>
                </c:pt>
              </c:numCache>
            </c:numRef>
          </c:val>
          <c:extLst>
            <c:ext xmlns:c16="http://schemas.microsoft.com/office/drawing/2014/chart" uri="{C3380CC4-5D6E-409C-BE32-E72D297353CC}">
              <c16:uniqueId val="{00000000-1F01-4F17-9651-BF541053ED36}"/>
            </c:ext>
          </c:extLst>
        </c:ser>
        <c:ser>
          <c:idx val="1"/>
          <c:order val="1"/>
          <c:tx>
            <c:strRef>
              <c:f>'Table 19 KC Car &amp; Non-car Trips'!$D$4</c:f>
              <c:strCache>
                <c:ptCount val="1"/>
                <c:pt idx="0">
                  <c:v>Bus</c:v>
                </c:pt>
              </c:strCache>
            </c:strRef>
          </c:tx>
          <c:spPr>
            <a:solidFill>
              <a:srgbClr val="FFFF00"/>
            </a:solidFill>
            <a:ln>
              <a:solidFill>
                <a:schemeClr val="tx1"/>
              </a:solidFill>
            </a:ln>
          </c:spPr>
          <c:invertIfNegative val="0"/>
          <c:cat>
            <c:strRef>
              <c:extLst>
                <c:ext xmlns:c15="http://schemas.microsoft.com/office/drawing/2012/chart" uri="{02D57815-91ED-43cb-92C2-25804820EDAC}">
                  <c15:fullRef>
                    <c15:sqref>'Table 19 KC Car &amp; Non-car Trips'!$B$5:$B$25</c15:sqref>
                  </c15:fullRef>
                </c:ext>
              </c:extLst>
              <c:f>'Table 19 KC Car &amp; Non-car Trips'!$B$5:$B$24</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Trips'!$D$5:$D$25</c15:sqref>
                  </c15:fullRef>
                </c:ext>
              </c:extLst>
              <c:f>'Table 19 KC Car &amp; Non-car Trips'!$D$5:$D$24</c:f>
              <c:numCache>
                <c:formatCode>0</c:formatCode>
                <c:ptCount val="20"/>
                <c:pt idx="0">
                  <c:v>5140</c:v>
                </c:pt>
                <c:pt idx="3">
                  <c:v>3975</c:v>
                </c:pt>
                <c:pt idx="6">
                  <c:v>4724</c:v>
                </c:pt>
                <c:pt idx="8">
                  <c:v>4459.5794212095725</c:v>
                </c:pt>
                <c:pt idx="9">
                  <c:v>4360.2031577972157</c:v>
                </c:pt>
                <c:pt idx="10">
                  <c:v>4022.4879370629369</c:v>
                </c:pt>
                <c:pt idx="11">
                  <c:v>3194.6755852842812</c:v>
                </c:pt>
                <c:pt idx="12">
                  <c:v>2902.6864898989897</c:v>
                </c:pt>
                <c:pt idx="13">
                  <c:v>3466.8057324840765</c:v>
                </c:pt>
                <c:pt idx="14">
                  <c:v>3693.0655564366903</c:v>
                </c:pt>
                <c:pt idx="15">
                  <c:v>2752.9751529462274</c:v>
                </c:pt>
                <c:pt idx="16">
                  <c:v>3030.1764705882356</c:v>
                </c:pt>
                <c:pt idx="17">
                  <c:v>3310.9073170731704</c:v>
                </c:pt>
                <c:pt idx="18">
                  <c:v>3440.0259740259744</c:v>
                </c:pt>
                <c:pt idx="19">
                  <c:v>2256.6933333333327</c:v>
                </c:pt>
              </c:numCache>
            </c:numRef>
          </c:val>
          <c:extLst>
            <c:ext xmlns:c16="http://schemas.microsoft.com/office/drawing/2014/chart" uri="{C3380CC4-5D6E-409C-BE32-E72D297353CC}">
              <c16:uniqueId val="{00000001-1F01-4F17-9651-BF541053ED36}"/>
            </c:ext>
          </c:extLst>
        </c:ser>
        <c:ser>
          <c:idx val="4"/>
          <c:order val="2"/>
          <c:tx>
            <c:strRef>
              <c:f>'Table 19 KC Car &amp; Non-car Trips'!$E$4</c:f>
              <c:strCache>
                <c:ptCount val="1"/>
                <c:pt idx="0">
                  <c:v>Rail</c:v>
                </c:pt>
              </c:strCache>
            </c:strRef>
          </c:tx>
          <c:spPr>
            <a:solidFill>
              <a:schemeClr val="bg1">
                <a:lumMod val="75000"/>
              </a:schemeClr>
            </a:solidFill>
            <a:ln>
              <a:solidFill>
                <a:schemeClr val="tx1"/>
              </a:solidFill>
            </a:ln>
          </c:spPr>
          <c:invertIfNegative val="0"/>
          <c:cat>
            <c:strRef>
              <c:extLst>
                <c:ext xmlns:c15="http://schemas.microsoft.com/office/drawing/2012/chart" uri="{02D57815-91ED-43cb-92C2-25804820EDAC}">
                  <c15:fullRef>
                    <c15:sqref>'Table 19 KC Car &amp; Non-car Trips'!$B$5:$B$25</c15:sqref>
                  </c15:fullRef>
                </c:ext>
              </c:extLst>
              <c:f>'Table 19 KC Car &amp; Non-car Trips'!$B$5:$B$24</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Trips'!$E$5:$E$25</c15:sqref>
                  </c15:fullRef>
                </c:ext>
              </c:extLst>
              <c:f>'Table 19 KC Car &amp; Non-car Trips'!$E$5:$E$24</c:f>
              <c:numCache>
                <c:formatCode>General</c:formatCode>
                <c:ptCount val="20"/>
                <c:pt idx="0">
                  <c:v>429</c:v>
                </c:pt>
                <c:pt idx="3">
                  <c:v>429</c:v>
                </c:pt>
                <c:pt idx="6">
                  <c:v>822</c:v>
                </c:pt>
                <c:pt idx="8" formatCode="0">
                  <c:v>709</c:v>
                </c:pt>
                <c:pt idx="9">
                  <c:v>680</c:v>
                </c:pt>
                <c:pt idx="10">
                  <c:v>739</c:v>
                </c:pt>
                <c:pt idx="11">
                  <c:v>921</c:v>
                </c:pt>
                <c:pt idx="12" formatCode="0">
                  <c:v>911</c:v>
                </c:pt>
                <c:pt idx="13">
                  <c:v>698</c:v>
                </c:pt>
                <c:pt idx="14" formatCode="0">
                  <c:v>877</c:v>
                </c:pt>
                <c:pt idx="15" formatCode="0">
                  <c:v>675</c:v>
                </c:pt>
                <c:pt idx="16" formatCode="0">
                  <c:v>697</c:v>
                </c:pt>
                <c:pt idx="17" formatCode="0">
                  <c:v>631</c:v>
                </c:pt>
                <c:pt idx="18">
                  <c:v>583</c:v>
                </c:pt>
                <c:pt idx="19">
                  <c:v>506</c:v>
                </c:pt>
              </c:numCache>
            </c:numRef>
          </c:val>
          <c:extLst>
            <c:ext xmlns:c16="http://schemas.microsoft.com/office/drawing/2014/chart" uri="{C3380CC4-5D6E-409C-BE32-E72D297353CC}">
              <c16:uniqueId val="{00000002-1F01-4F17-9651-BF541053ED36}"/>
            </c:ext>
          </c:extLst>
        </c:ser>
        <c:ser>
          <c:idx val="2"/>
          <c:order val="3"/>
          <c:tx>
            <c:strRef>
              <c:f>'Table 19 KC Car &amp; Non-car Trips'!$F$4</c:f>
              <c:strCache>
                <c:ptCount val="1"/>
                <c:pt idx="0">
                  <c:v>Cycle</c:v>
                </c:pt>
              </c:strCache>
            </c:strRef>
          </c:tx>
          <c:spPr>
            <a:solidFill>
              <a:schemeClr val="tx1"/>
            </a:solidFill>
            <a:ln>
              <a:solidFill>
                <a:schemeClr val="tx1"/>
              </a:solidFill>
            </a:ln>
          </c:spPr>
          <c:invertIfNegative val="0"/>
          <c:cat>
            <c:strRef>
              <c:extLst>
                <c:ext xmlns:c15="http://schemas.microsoft.com/office/drawing/2012/chart" uri="{02D57815-91ED-43cb-92C2-25804820EDAC}">
                  <c15:fullRef>
                    <c15:sqref>'Table 19 KC Car &amp; Non-car Trips'!$B$5:$B$25</c15:sqref>
                  </c15:fullRef>
                </c:ext>
              </c:extLst>
              <c:f>'Table 19 KC Car &amp; Non-car Trips'!$B$5:$B$24</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Trips'!$F$5:$F$25</c15:sqref>
                  </c15:fullRef>
                </c:ext>
              </c:extLst>
              <c:f>'Table 19 KC Car &amp; Non-car Trips'!$F$5:$F$24</c:f>
              <c:numCache>
                <c:formatCode>0</c:formatCode>
                <c:ptCount val="20"/>
                <c:pt idx="0">
                  <c:v>63</c:v>
                </c:pt>
                <c:pt idx="3">
                  <c:v>58</c:v>
                </c:pt>
                <c:pt idx="6">
                  <c:v>77</c:v>
                </c:pt>
                <c:pt idx="8">
                  <c:v>76</c:v>
                </c:pt>
                <c:pt idx="9">
                  <c:v>76</c:v>
                </c:pt>
                <c:pt idx="10">
                  <c:v>64</c:v>
                </c:pt>
                <c:pt idx="11">
                  <c:v>104</c:v>
                </c:pt>
                <c:pt idx="12">
                  <c:v>76</c:v>
                </c:pt>
                <c:pt idx="13">
                  <c:v>82</c:v>
                </c:pt>
                <c:pt idx="14">
                  <c:v>92</c:v>
                </c:pt>
                <c:pt idx="15">
                  <c:v>85</c:v>
                </c:pt>
                <c:pt idx="16">
                  <c:v>87</c:v>
                </c:pt>
                <c:pt idx="17">
                  <c:v>85</c:v>
                </c:pt>
                <c:pt idx="18">
                  <c:v>86</c:v>
                </c:pt>
                <c:pt idx="19">
                  <c:v>61</c:v>
                </c:pt>
              </c:numCache>
            </c:numRef>
          </c:val>
          <c:extLst>
            <c:ext xmlns:c16="http://schemas.microsoft.com/office/drawing/2014/chart" uri="{C3380CC4-5D6E-409C-BE32-E72D297353CC}">
              <c16:uniqueId val="{00000003-1F01-4F17-9651-BF541053ED36}"/>
            </c:ext>
          </c:extLst>
        </c:ser>
        <c:ser>
          <c:idx val="3"/>
          <c:order val="4"/>
          <c:tx>
            <c:strRef>
              <c:f>'Table 19 KC Car &amp; Non-car Trips'!$G$4</c:f>
              <c:strCache>
                <c:ptCount val="1"/>
                <c:pt idx="0">
                  <c:v>Walk</c:v>
                </c:pt>
              </c:strCache>
            </c:strRef>
          </c:tx>
          <c:spPr>
            <a:solidFill>
              <a:srgbClr val="FFC000"/>
            </a:solidFill>
            <a:ln>
              <a:solidFill>
                <a:schemeClr val="tx1"/>
              </a:solidFill>
            </a:ln>
          </c:spPr>
          <c:invertIfNegative val="0"/>
          <c:cat>
            <c:strRef>
              <c:extLst>
                <c:ext xmlns:c15="http://schemas.microsoft.com/office/drawing/2012/chart" uri="{02D57815-91ED-43cb-92C2-25804820EDAC}">
                  <c15:fullRef>
                    <c15:sqref>'Table 19 KC Car &amp; Non-car Trips'!$B$5:$B$25</c15:sqref>
                  </c15:fullRef>
                </c:ext>
              </c:extLst>
              <c:f>'Table 19 KC Car &amp; Non-car Trips'!$B$5:$B$24</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Trips'!$G$5:$G$25</c15:sqref>
                  </c15:fullRef>
                </c:ext>
              </c:extLst>
              <c:f>'Table 19 KC Car &amp; Non-car Trips'!$G$5:$G$24</c:f>
              <c:numCache>
                <c:formatCode>General</c:formatCode>
                <c:ptCount val="20"/>
                <c:pt idx="0">
                  <c:v>2220</c:v>
                </c:pt>
                <c:pt idx="3">
                  <c:v>2486</c:v>
                </c:pt>
                <c:pt idx="6" formatCode="0">
                  <c:v>2355.1066604564508</c:v>
                </c:pt>
                <c:pt idx="8" formatCode="0">
                  <c:v>2464</c:v>
                </c:pt>
                <c:pt idx="9">
                  <c:v>2167</c:v>
                </c:pt>
                <c:pt idx="10">
                  <c:v>2368</c:v>
                </c:pt>
                <c:pt idx="11">
                  <c:v>2456</c:v>
                </c:pt>
                <c:pt idx="12" formatCode="0">
                  <c:v>2451</c:v>
                </c:pt>
                <c:pt idx="13">
                  <c:v>2563</c:v>
                </c:pt>
                <c:pt idx="14" formatCode="0">
                  <c:v>2611</c:v>
                </c:pt>
                <c:pt idx="15" formatCode="0">
                  <c:v>2312</c:v>
                </c:pt>
                <c:pt idx="16" formatCode="0">
                  <c:v>2662</c:v>
                </c:pt>
                <c:pt idx="17" formatCode="0">
                  <c:v>2543</c:v>
                </c:pt>
                <c:pt idx="18">
                  <c:v>2251</c:v>
                </c:pt>
                <c:pt idx="19">
                  <c:v>2105</c:v>
                </c:pt>
              </c:numCache>
            </c:numRef>
          </c:val>
          <c:extLst>
            <c:ext xmlns:c16="http://schemas.microsoft.com/office/drawing/2014/chart" uri="{C3380CC4-5D6E-409C-BE32-E72D297353CC}">
              <c16:uniqueId val="{00000004-1F01-4F17-9651-BF541053ED36}"/>
            </c:ext>
          </c:extLst>
        </c:ser>
        <c:dLbls>
          <c:showLegendKey val="0"/>
          <c:showVal val="0"/>
          <c:showCatName val="0"/>
          <c:showSerName val="0"/>
          <c:showPercent val="0"/>
          <c:showBubbleSize val="0"/>
        </c:dLbls>
        <c:gapWidth val="150"/>
        <c:axId val="546483424"/>
        <c:axId val="546484208"/>
      </c:barChart>
      <c:catAx>
        <c:axId val="546483424"/>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6484208"/>
        <c:crosses val="autoZero"/>
        <c:auto val="1"/>
        <c:lblAlgn val="ctr"/>
        <c:lblOffset val="100"/>
        <c:noMultiLvlLbl val="0"/>
      </c:catAx>
      <c:valAx>
        <c:axId val="546484208"/>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386598733982E-2"/>
              <c:y val="0.43939663424424885"/>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6483424"/>
        <c:crosses val="autoZero"/>
        <c:crossBetween val="between"/>
      </c:valAx>
    </c:plotArea>
    <c:legend>
      <c:legendPos val="r"/>
      <c:layout>
        <c:manualLayout>
          <c:xMode val="edge"/>
          <c:yMode val="edge"/>
          <c:x val="0.91573104832484165"/>
          <c:y val="0.41372199063352377"/>
          <c:w val="6.7415610481844856E-2"/>
          <c:h val="0.39127743409650051"/>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Bolton Key Centre 10:00-12:00</a:t>
            </a:r>
          </a:p>
        </c:rich>
      </c:tx>
      <c:overlay val="0"/>
    </c:title>
    <c:autoTitleDeleted val="0"/>
    <c:plotArea>
      <c:layout/>
      <c:barChart>
        <c:barDir val="col"/>
        <c:grouping val="clustered"/>
        <c:varyColors val="0"/>
        <c:ser>
          <c:idx val="0"/>
          <c:order val="0"/>
          <c:tx>
            <c:strRef>
              <c:f>'Table 19 KC Car &amp; Non-car Trips'!$C$4</c:f>
              <c:strCache>
                <c:ptCount val="1"/>
                <c:pt idx="0">
                  <c:v>Car</c:v>
                </c:pt>
              </c:strCache>
            </c:strRef>
          </c:tx>
          <c:spPr>
            <a:solidFill>
              <a:srgbClr val="00B0F0"/>
            </a:solidFill>
            <a:ln>
              <a:solidFill>
                <a:schemeClr val="tx1"/>
              </a:solidFill>
            </a:ln>
          </c:spPr>
          <c:invertIfNegative val="0"/>
          <c:cat>
            <c:strRef>
              <c:extLst>
                <c:ext xmlns:c15="http://schemas.microsoft.com/office/drawing/2012/chart" uri="{02D57815-91ED-43cb-92C2-25804820EDAC}">
                  <c15:fullRef>
                    <c15:sqref>'Table 19 KC Car &amp; Non-car Trips'!$B$26:$B$46</c15:sqref>
                  </c15:fullRef>
                </c:ext>
              </c:extLst>
              <c:f>'Table 19 KC Car &amp; Non-car Trips'!$B$26:$B$45</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Trips'!$C$26:$C$46</c15:sqref>
                  </c15:fullRef>
                </c:ext>
              </c:extLst>
              <c:f>'Table 19 KC Car &amp; Non-car Trips'!$C$26:$C$45</c:f>
              <c:numCache>
                <c:formatCode>0</c:formatCode>
                <c:ptCount val="20"/>
                <c:pt idx="0">
                  <c:v>9210</c:v>
                </c:pt>
                <c:pt idx="3">
                  <c:v>8914</c:v>
                </c:pt>
                <c:pt idx="6">
                  <c:v>7755</c:v>
                </c:pt>
                <c:pt idx="8">
                  <c:v>7232.6</c:v>
                </c:pt>
                <c:pt idx="9">
                  <c:v>7809.94</c:v>
                </c:pt>
                <c:pt idx="10">
                  <c:v>7378.08</c:v>
                </c:pt>
                <c:pt idx="11">
                  <c:v>6901.5</c:v>
                </c:pt>
                <c:pt idx="12">
                  <c:v>7626.44</c:v>
                </c:pt>
                <c:pt idx="13">
                  <c:v>7055.6</c:v>
                </c:pt>
                <c:pt idx="14">
                  <c:v>7208.5</c:v>
                </c:pt>
                <c:pt idx="15">
                  <c:v>7302.79</c:v>
                </c:pt>
                <c:pt idx="16">
                  <c:v>7759.51</c:v>
                </c:pt>
                <c:pt idx="17">
                  <c:v>7989.78</c:v>
                </c:pt>
                <c:pt idx="18">
                  <c:v>8205.3799999999992</c:v>
                </c:pt>
                <c:pt idx="19">
                  <c:v>7566.47</c:v>
                </c:pt>
              </c:numCache>
            </c:numRef>
          </c:val>
          <c:extLst>
            <c:ext xmlns:c16="http://schemas.microsoft.com/office/drawing/2014/chart" uri="{C3380CC4-5D6E-409C-BE32-E72D297353CC}">
              <c16:uniqueId val="{00000000-A3FA-48C9-B065-843D4B4D4FE0}"/>
            </c:ext>
          </c:extLst>
        </c:ser>
        <c:ser>
          <c:idx val="1"/>
          <c:order val="1"/>
          <c:tx>
            <c:strRef>
              <c:f>'Table 19 KC Car &amp; Non-car Trips'!$D$4</c:f>
              <c:strCache>
                <c:ptCount val="1"/>
                <c:pt idx="0">
                  <c:v>Bus</c:v>
                </c:pt>
              </c:strCache>
            </c:strRef>
          </c:tx>
          <c:spPr>
            <a:solidFill>
              <a:srgbClr val="FFFF00"/>
            </a:solidFill>
            <a:ln>
              <a:solidFill>
                <a:schemeClr val="tx1"/>
              </a:solidFill>
            </a:ln>
          </c:spPr>
          <c:invertIfNegative val="0"/>
          <c:cat>
            <c:strRef>
              <c:extLst>
                <c:ext xmlns:c15="http://schemas.microsoft.com/office/drawing/2012/chart" uri="{02D57815-91ED-43cb-92C2-25804820EDAC}">
                  <c15:fullRef>
                    <c15:sqref>'Table 19 KC Car &amp; Non-car Trips'!$B$26:$B$46</c15:sqref>
                  </c15:fullRef>
                </c:ext>
              </c:extLst>
              <c:f>'Table 19 KC Car &amp; Non-car Trips'!$B$26:$B$45</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Trips'!$D$26:$D$46</c15:sqref>
                  </c15:fullRef>
                </c:ext>
              </c:extLst>
              <c:f>'Table 19 KC Car &amp; Non-car Trips'!$D$26:$D$45</c:f>
              <c:numCache>
                <c:formatCode>0</c:formatCode>
                <c:ptCount val="20"/>
                <c:pt idx="0">
                  <c:v>3790</c:v>
                </c:pt>
                <c:pt idx="3">
                  <c:v>3054</c:v>
                </c:pt>
                <c:pt idx="6">
                  <c:v>4722</c:v>
                </c:pt>
                <c:pt idx="8">
                  <c:v>4948.7534626038778</c:v>
                </c:pt>
                <c:pt idx="9">
                  <c:v>5758.2589980510074</c:v>
                </c:pt>
                <c:pt idx="10">
                  <c:v>4615.2245833333327</c:v>
                </c:pt>
                <c:pt idx="11">
                  <c:v>4587.4690265486724</c:v>
                </c:pt>
                <c:pt idx="12">
                  <c:v>3632.9810126582279</c:v>
                </c:pt>
                <c:pt idx="13">
                  <c:v>3611.3793103448274</c:v>
                </c:pt>
                <c:pt idx="14">
                  <c:v>4305.7959183673465</c:v>
                </c:pt>
                <c:pt idx="15">
                  <c:v>3110.0943396226417</c:v>
                </c:pt>
                <c:pt idx="16">
                  <c:v>3015.818181818182</c:v>
                </c:pt>
                <c:pt idx="17">
                  <c:v>3294.7096774193546</c:v>
                </c:pt>
                <c:pt idx="18">
                  <c:v>3519.8091286307053</c:v>
                </c:pt>
                <c:pt idx="19">
                  <c:v>2273.04</c:v>
                </c:pt>
              </c:numCache>
            </c:numRef>
          </c:val>
          <c:extLst>
            <c:ext xmlns:c16="http://schemas.microsoft.com/office/drawing/2014/chart" uri="{C3380CC4-5D6E-409C-BE32-E72D297353CC}">
              <c16:uniqueId val="{00000001-A3FA-48C9-B065-843D4B4D4FE0}"/>
            </c:ext>
          </c:extLst>
        </c:ser>
        <c:ser>
          <c:idx val="4"/>
          <c:order val="2"/>
          <c:tx>
            <c:strRef>
              <c:f>'Table 19 KC Car &amp; Non-car Trips'!$E$4</c:f>
              <c:strCache>
                <c:ptCount val="1"/>
                <c:pt idx="0">
                  <c:v>Rail</c:v>
                </c:pt>
              </c:strCache>
            </c:strRef>
          </c:tx>
          <c:spPr>
            <a:solidFill>
              <a:schemeClr val="accent3"/>
            </a:solidFill>
            <a:ln>
              <a:solidFill>
                <a:schemeClr val="tx1"/>
              </a:solidFill>
            </a:ln>
          </c:spPr>
          <c:invertIfNegative val="0"/>
          <c:cat>
            <c:strRef>
              <c:extLst>
                <c:ext xmlns:c15="http://schemas.microsoft.com/office/drawing/2012/chart" uri="{02D57815-91ED-43cb-92C2-25804820EDAC}">
                  <c15:fullRef>
                    <c15:sqref>'Table 19 KC Car &amp; Non-car Trips'!$B$26:$B$46</c15:sqref>
                  </c15:fullRef>
                </c:ext>
              </c:extLst>
              <c:f>'Table 19 KC Car &amp; Non-car Trips'!$B$26:$B$45</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Trips'!$E$26:$E$46</c15:sqref>
                  </c15:fullRef>
                </c:ext>
              </c:extLst>
              <c:f>'Table 19 KC Car &amp; Non-car Trips'!$E$26:$E$45</c:f>
              <c:numCache>
                <c:formatCode>General</c:formatCode>
                <c:ptCount val="20"/>
                <c:pt idx="0">
                  <c:v>394</c:v>
                </c:pt>
                <c:pt idx="3">
                  <c:v>396</c:v>
                </c:pt>
                <c:pt idx="6">
                  <c:v>610</c:v>
                </c:pt>
                <c:pt idx="8" formatCode="0">
                  <c:v>636</c:v>
                </c:pt>
                <c:pt idx="9">
                  <c:v>497</c:v>
                </c:pt>
                <c:pt idx="10">
                  <c:v>613</c:v>
                </c:pt>
                <c:pt idx="11">
                  <c:v>747</c:v>
                </c:pt>
                <c:pt idx="12" formatCode="0">
                  <c:v>564</c:v>
                </c:pt>
                <c:pt idx="13">
                  <c:v>512</c:v>
                </c:pt>
                <c:pt idx="14" formatCode="0">
                  <c:v>532</c:v>
                </c:pt>
                <c:pt idx="15" formatCode="0">
                  <c:v>404</c:v>
                </c:pt>
                <c:pt idx="16" formatCode="0">
                  <c:v>454</c:v>
                </c:pt>
                <c:pt idx="17" formatCode="0">
                  <c:v>385</c:v>
                </c:pt>
                <c:pt idx="18">
                  <c:v>378</c:v>
                </c:pt>
                <c:pt idx="19">
                  <c:v>397</c:v>
                </c:pt>
              </c:numCache>
            </c:numRef>
          </c:val>
          <c:extLst>
            <c:ext xmlns:c16="http://schemas.microsoft.com/office/drawing/2014/chart" uri="{C3380CC4-5D6E-409C-BE32-E72D297353CC}">
              <c16:uniqueId val="{00000002-A3FA-48C9-B065-843D4B4D4FE0}"/>
            </c:ext>
          </c:extLst>
        </c:ser>
        <c:ser>
          <c:idx val="2"/>
          <c:order val="3"/>
          <c:tx>
            <c:strRef>
              <c:f>'Table 19 KC Car &amp; Non-car Trips'!$F$4</c:f>
              <c:strCache>
                <c:ptCount val="1"/>
                <c:pt idx="0">
                  <c:v>Cycle</c:v>
                </c:pt>
              </c:strCache>
            </c:strRef>
          </c:tx>
          <c:spPr>
            <a:solidFill>
              <a:schemeClr val="tx1"/>
            </a:solidFill>
            <a:ln>
              <a:solidFill>
                <a:schemeClr val="tx1"/>
              </a:solidFill>
            </a:ln>
          </c:spPr>
          <c:invertIfNegative val="0"/>
          <c:cat>
            <c:strRef>
              <c:extLst>
                <c:ext xmlns:c15="http://schemas.microsoft.com/office/drawing/2012/chart" uri="{02D57815-91ED-43cb-92C2-25804820EDAC}">
                  <c15:fullRef>
                    <c15:sqref>'Table 19 KC Car &amp; Non-car Trips'!$B$26:$B$46</c15:sqref>
                  </c15:fullRef>
                </c:ext>
              </c:extLst>
              <c:f>'Table 19 KC Car &amp; Non-car Trips'!$B$26:$B$45</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Trips'!$F$26:$F$46</c15:sqref>
                  </c15:fullRef>
                </c:ext>
              </c:extLst>
              <c:f>'Table 19 KC Car &amp; Non-car Trips'!$F$26:$F$45</c:f>
              <c:numCache>
                <c:formatCode>0</c:formatCode>
                <c:ptCount val="20"/>
                <c:pt idx="0">
                  <c:v>23</c:v>
                </c:pt>
                <c:pt idx="3">
                  <c:v>32</c:v>
                </c:pt>
                <c:pt idx="6">
                  <c:v>22</c:v>
                </c:pt>
                <c:pt idx="8">
                  <c:v>33</c:v>
                </c:pt>
                <c:pt idx="9">
                  <c:v>45</c:v>
                </c:pt>
                <c:pt idx="10">
                  <c:v>38</c:v>
                </c:pt>
                <c:pt idx="11">
                  <c:v>59</c:v>
                </c:pt>
                <c:pt idx="12">
                  <c:v>35</c:v>
                </c:pt>
                <c:pt idx="13">
                  <c:v>53</c:v>
                </c:pt>
                <c:pt idx="14">
                  <c:v>44</c:v>
                </c:pt>
                <c:pt idx="15">
                  <c:v>33</c:v>
                </c:pt>
                <c:pt idx="16">
                  <c:v>31</c:v>
                </c:pt>
                <c:pt idx="17">
                  <c:v>32</c:v>
                </c:pt>
                <c:pt idx="18">
                  <c:v>36</c:v>
                </c:pt>
                <c:pt idx="19">
                  <c:v>27</c:v>
                </c:pt>
              </c:numCache>
            </c:numRef>
          </c:val>
          <c:extLst>
            <c:ext xmlns:c16="http://schemas.microsoft.com/office/drawing/2014/chart" uri="{C3380CC4-5D6E-409C-BE32-E72D297353CC}">
              <c16:uniqueId val="{00000003-A3FA-48C9-B065-843D4B4D4FE0}"/>
            </c:ext>
          </c:extLst>
        </c:ser>
        <c:ser>
          <c:idx val="3"/>
          <c:order val="4"/>
          <c:tx>
            <c:strRef>
              <c:f>'Table 19 KC Car &amp; Non-car Trips'!$G$4</c:f>
              <c:strCache>
                <c:ptCount val="1"/>
                <c:pt idx="0">
                  <c:v>Walk</c:v>
                </c:pt>
              </c:strCache>
            </c:strRef>
          </c:tx>
          <c:spPr>
            <a:solidFill>
              <a:schemeClr val="accent2"/>
            </a:solidFill>
            <a:ln>
              <a:solidFill>
                <a:schemeClr val="tx1"/>
              </a:solidFill>
            </a:ln>
          </c:spPr>
          <c:invertIfNegative val="0"/>
          <c:cat>
            <c:strRef>
              <c:extLst>
                <c:ext xmlns:c15="http://schemas.microsoft.com/office/drawing/2012/chart" uri="{02D57815-91ED-43cb-92C2-25804820EDAC}">
                  <c15:fullRef>
                    <c15:sqref>'Table 19 KC Car &amp; Non-car Trips'!$B$26:$B$46</c15:sqref>
                  </c15:fullRef>
                </c:ext>
              </c:extLst>
              <c:f>'Table 19 KC Car &amp; Non-car Trips'!$B$26:$B$45</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Trips'!$G$26:$G$46</c15:sqref>
                  </c15:fullRef>
                </c:ext>
              </c:extLst>
              <c:f>'Table 19 KC Car &amp; Non-car Trips'!$G$26:$G$45</c:f>
              <c:numCache>
                <c:formatCode>General</c:formatCode>
                <c:ptCount val="20"/>
                <c:pt idx="0">
                  <c:v>2191</c:v>
                </c:pt>
                <c:pt idx="3">
                  <c:v>2911</c:v>
                </c:pt>
                <c:pt idx="6" formatCode="0">
                  <c:v>2581.1018550326348</c:v>
                </c:pt>
                <c:pt idx="8" formatCode="0">
                  <c:v>2635</c:v>
                </c:pt>
                <c:pt idx="9">
                  <c:v>2499</c:v>
                </c:pt>
                <c:pt idx="10">
                  <c:v>2911</c:v>
                </c:pt>
                <c:pt idx="11">
                  <c:v>3005</c:v>
                </c:pt>
                <c:pt idx="12" formatCode="0">
                  <c:v>2990</c:v>
                </c:pt>
                <c:pt idx="13">
                  <c:v>3666</c:v>
                </c:pt>
                <c:pt idx="14" formatCode="0">
                  <c:v>3501</c:v>
                </c:pt>
                <c:pt idx="15" formatCode="0">
                  <c:v>2760</c:v>
                </c:pt>
                <c:pt idx="16" formatCode="0">
                  <c:v>3112</c:v>
                </c:pt>
                <c:pt idx="17" formatCode="0">
                  <c:v>3566</c:v>
                </c:pt>
                <c:pt idx="18">
                  <c:v>2923</c:v>
                </c:pt>
                <c:pt idx="19">
                  <c:v>2315</c:v>
                </c:pt>
              </c:numCache>
            </c:numRef>
          </c:val>
          <c:extLst>
            <c:ext xmlns:c16="http://schemas.microsoft.com/office/drawing/2014/chart" uri="{C3380CC4-5D6E-409C-BE32-E72D297353CC}">
              <c16:uniqueId val="{00000004-A3FA-48C9-B065-843D4B4D4FE0}"/>
            </c:ext>
          </c:extLst>
        </c:ser>
        <c:dLbls>
          <c:showLegendKey val="0"/>
          <c:showVal val="0"/>
          <c:showCatName val="0"/>
          <c:showSerName val="0"/>
          <c:showPercent val="0"/>
          <c:showBubbleSize val="0"/>
        </c:dLbls>
        <c:gapWidth val="150"/>
        <c:axId val="546484600"/>
        <c:axId val="546485776"/>
      </c:barChart>
      <c:catAx>
        <c:axId val="54648460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6485776"/>
        <c:crosses val="autoZero"/>
        <c:auto val="1"/>
        <c:lblAlgn val="ctr"/>
        <c:lblOffset val="100"/>
        <c:noMultiLvlLbl val="0"/>
      </c:catAx>
      <c:valAx>
        <c:axId val="54648577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386598733982E-2"/>
              <c:y val="0.43939663424424885"/>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6484600"/>
        <c:crosses val="autoZero"/>
        <c:crossBetween val="between"/>
      </c:valAx>
    </c:plotArea>
    <c:legend>
      <c:legendPos val="r"/>
      <c:layout>
        <c:manualLayout>
          <c:xMode val="edge"/>
          <c:yMode val="edge"/>
          <c:x val="0.91573104832484165"/>
          <c:y val="0.41372199063352377"/>
          <c:w val="6.7415610481844856E-2"/>
          <c:h val="0.37115714118881749"/>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Bolton Key Centre 16:00-18:00</a:t>
            </a:r>
          </a:p>
        </c:rich>
      </c:tx>
      <c:overlay val="0"/>
    </c:title>
    <c:autoTitleDeleted val="0"/>
    <c:plotArea>
      <c:layout/>
      <c:barChart>
        <c:barDir val="col"/>
        <c:grouping val="clustered"/>
        <c:varyColors val="0"/>
        <c:ser>
          <c:idx val="0"/>
          <c:order val="0"/>
          <c:tx>
            <c:strRef>
              <c:f>'Table 19 KC Car &amp; Non-car Trips'!$C$4</c:f>
              <c:strCache>
                <c:ptCount val="1"/>
                <c:pt idx="0">
                  <c:v>Car</c:v>
                </c:pt>
              </c:strCache>
            </c:strRef>
          </c:tx>
          <c:spPr>
            <a:solidFill>
              <a:srgbClr val="00B0F0"/>
            </a:solidFill>
            <a:ln>
              <a:solidFill>
                <a:schemeClr val="tx1"/>
              </a:solidFill>
            </a:ln>
          </c:spPr>
          <c:invertIfNegative val="0"/>
          <c:cat>
            <c:strRef>
              <c:extLst>
                <c:ext xmlns:c15="http://schemas.microsoft.com/office/drawing/2012/chart" uri="{02D57815-91ED-43cb-92C2-25804820EDAC}">
                  <c15:fullRef>
                    <c15:sqref>'Table 19 KC Car &amp; Non-car Trips'!$B$47:$B$67</c15:sqref>
                  </c15:fullRef>
                </c:ext>
              </c:extLst>
              <c:f>'Table 19 KC Car &amp; Non-car Trips'!$B$47:$B$66</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Trips'!$C$47:$C$67</c15:sqref>
                  </c15:fullRef>
                </c:ext>
              </c:extLst>
              <c:f>'Table 19 KC Car &amp; Non-car Trips'!$C$47:$C$66</c:f>
              <c:numCache>
                <c:formatCode>0</c:formatCode>
                <c:ptCount val="20"/>
                <c:pt idx="0">
                  <c:v>8901</c:v>
                </c:pt>
                <c:pt idx="3">
                  <c:v>6874</c:v>
                </c:pt>
                <c:pt idx="6">
                  <c:v>8182</c:v>
                </c:pt>
                <c:pt idx="8">
                  <c:v>6374.54</c:v>
                </c:pt>
                <c:pt idx="9">
                  <c:v>7141</c:v>
                </c:pt>
                <c:pt idx="10">
                  <c:v>6157.58</c:v>
                </c:pt>
                <c:pt idx="11">
                  <c:v>6629.4</c:v>
                </c:pt>
                <c:pt idx="12">
                  <c:v>7155.46</c:v>
                </c:pt>
                <c:pt idx="13">
                  <c:v>7007.49</c:v>
                </c:pt>
                <c:pt idx="14">
                  <c:v>7138.89</c:v>
                </c:pt>
                <c:pt idx="15">
                  <c:v>7451.05</c:v>
                </c:pt>
                <c:pt idx="16">
                  <c:v>7342.27</c:v>
                </c:pt>
                <c:pt idx="17">
                  <c:v>7452.94</c:v>
                </c:pt>
                <c:pt idx="18">
                  <c:v>7170.47</c:v>
                </c:pt>
                <c:pt idx="19">
                  <c:v>7312.64</c:v>
                </c:pt>
              </c:numCache>
            </c:numRef>
          </c:val>
          <c:extLst>
            <c:ext xmlns:c16="http://schemas.microsoft.com/office/drawing/2014/chart" uri="{C3380CC4-5D6E-409C-BE32-E72D297353CC}">
              <c16:uniqueId val="{00000000-747C-4DCB-936E-866F21DF4274}"/>
            </c:ext>
          </c:extLst>
        </c:ser>
        <c:ser>
          <c:idx val="1"/>
          <c:order val="1"/>
          <c:tx>
            <c:strRef>
              <c:f>'Table 19 KC Car &amp; Non-car Trips'!$D$4</c:f>
              <c:strCache>
                <c:ptCount val="1"/>
                <c:pt idx="0">
                  <c:v>Bus</c:v>
                </c:pt>
              </c:strCache>
            </c:strRef>
          </c:tx>
          <c:spPr>
            <a:solidFill>
              <a:srgbClr val="FFFF00"/>
            </a:solidFill>
            <a:ln>
              <a:solidFill>
                <a:schemeClr val="tx1"/>
              </a:solidFill>
            </a:ln>
          </c:spPr>
          <c:invertIfNegative val="0"/>
          <c:cat>
            <c:strRef>
              <c:extLst>
                <c:ext xmlns:c15="http://schemas.microsoft.com/office/drawing/2012/chart" uri="{02D57815-91ED-43cb-92C2-25804820EDAC}">
                  <c15:fullRef>
                    <c15:sqref>'Table 19 KC Car &amp; Non-car Trips'!$B$47:$B$67</c15:sqref>
                  </c15:fullRef>
                </c:ext>
              </c:extLst>
              <c:f>'Table 19 KC Car &amp; Non-car Trips'!$B$47:$B$66</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Trips'!$D$47:$D$67</c15:sqref>
                  </c15:fullRef>
                </c:ext>
              </c:extLst>
              <c:f>'Table 19 KC Car &amp; Non-car Trips'!$D$47:$D$66</c:f>
              <c:numCache>
                <c:formatCode>0</c:formatCode>
                <c:ptCount val="20"/>
                <c:pt idx="0">
                  <c:v>2033</c:v>
                </c:pt>
                <c:pt idx="3">
                  <c:v>1534</c:v>
                </c:pt>
                <c:pt idx="6">
                  <c:v>2125</c:v>
                </c:pt>
                <c:pt idx="8">
                  <c:v>2753.8391269400231</c:v>
                </c:pt>
                <c:pt idx="9">
                  <c:v>3024.8405156934564</c:v>
                </c:pt>
                <c:pt idx="10">
                  <c:v>2544.6171532846715</c:v>
                </c:pt>
                <c:pt idx="11">
                  <c:v>2207.4704049844236</c:v>
                </c:pt>
                <c:pt idx="12">
                  <c:v>2301.944059177069</c:v>
                </c:pt>
                <c:pt idx="13">
                  <c:v>2291.9409937888199</c:v>
                </c:pt>
                <c:pt idx="14">
                  <c:v>2454.717391304348</c:v>
                </c:pt>
                <c:pt idx="15">
                  <c:v>1829.3548387096773</c:v>
                </c:pt>
                <c:pt idx="16">
                  <c:v>2051.2181818181821</c:v>
                </c:pt>
                <c:pt idx="17">
                  <c:v>2090.2396313364052</c:v>
                </c:pt>
                <c:pt idx="18">
                  <c:v>2143.1120331950206</c:v>
                </c:pt>
                <c:pt idx="19">
                  <c:v>1579.8000000000002</c:v>
                </c:pt>
              </c:numCache>
            </c:numRef>
          </c:val>
          <c:extLst>
            <c:ext xmlns:c16="http://schemas.microsoft.com/office/drawing/2014/chart" uri="{C3380CC4-5D6E-409C-BE32-E72D297353CC}">
              <c16:uniqueId val="{00000001-747C-4DCB-936E-866F21DF4274}"/>
            </c:ext>
          </c:extLst>
        </c:ser>
        <c:ser>
          <c:idx val="4"/>
          <c:order val="2"/>
          <c:tx>
            <c:strRef>
              <c:f>'Table 19 KC Car &amp; Non-car Trips'!$E$4</c:f>
              <c:strCache>
                <c:ptCount val="1"/>
                <c:pt idx="0">
                  <c:v>Rail</c:v>
                </c:pt>
              </c:strCache>
            </c:strRef>
          </c:tx>
          <c:spPr>
            <a:solidFill>
              <a:schemeClr val="bg1">
                <a:lumMod val="75000"/>
              </a:schemeClr>
            </a:solidFill>
            <a:ln>
              <a:solidFill>
                <a:schemeClr val="tx1"/>
              </a:solidFill>
            </a:ln>
          </c:spPr>
          <c:invertIfNegative val="0"/>
          <c:cat>
            <c:strRef>
              <c:extLst>
                <c:ext xmlns:c15="http://schemas.microsoft.com/office/drawing/2012/chart" uri="{02D57815-91ED-43cb-92C2-25804820EDAC}">
                  <c15:fullRef>
                    <c15:sqref>'Table 19 KC Car &amp; Non-car Trips'!$B$47:$B$67</c15:sqref>
                  </c15:fullRef>
                </c:ext>
              </c:extLst>
              <c:f>'Table 19 KC Car &amp; Non-car Trips'!$B$47:$B$66</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Trips'!$E$47:$E$67</c15:sqref>
                  </c15:fullRef>
                </c:ext>
              </c:extLst>
              <c:f>'Table 19 KC Car &amp; Non-car Trips'!$E$47:$E$66</c:f>
              <c:numCache>
                <c:formatCode>General</c:formatCode>
                <c:ptCount val="20"/>
                <c:pt idx="0">
                  <c:v>1086</c:v>
                </c:pt>
                <c:pt idx="3">
                  <c:v>882</c:v>
                </c:pt>
                <c:pt idx="6">
                  <c:v>1063</c:v>
                </c:pt>
                <c:pt idx="8" formatCode="0">
                  <c:v>1203</c:v>
                </c:pt>
                <c:pt idx="9">
                  <c:v>1236</c:v>
                </c:pt>
                <c:pt idx="10">
                  <c:v>1334</c:v>
                </c:pt>
                <c:pt idx="11">
                  <c:v>1346</c:v>
                </c:pt>
                <c:pt idx="12" formatCode="0">
                  <c:v>1248</c:v>
                </c:pt>
                <c:pt idx="13">
                  <c:v>1239</c:v>
                </c:pt>
                <c:pt idx="14" formatCode="0">
                  <c:v>1336</c:v>
                </c:pt>
                <c:pt idx="15" formatCode="0">
                  <c:v>1151</c:v>
                </c:pt>
                <c:pt idx="16" formatCode="0">
                  <c:v>1155</c:v>
                </c:pt>
                <c:pt idx="17" formatCode="0">
                  <c:v>1288</c:v>
                </c:pt>
                <c:pt idx="18">
                  <c:v>1082</c:v>
                </c:pt>
                <c:pt idx="19">
                  <c:v>1089</c:v>
                </c:pt>
              </c:numCache>
            </c:numRef>
          </c:val>
          <c:extLst>
            <c:ext xmlns:c16="http://schemas.microsoft.com/office/drawing/2014/chart" uri="{C3380CC4-5D6E-409C-BE32-E72D297353CC}">
              <c16:uniqueId val="{00000002-747C-4DCB-936E-866F21DF4274}"/>
            </c:ext>
          </c:extLst>
        </c:ser>
        <c:ser>
          <c:idx val="2"/>
          <c:order val="3"/>
          <c:tx>
            <c:strRef>
              <c:f>'Table 19 KC Car &amp; Non-car Trips'!$F$4</c:f>
              <c:strCache>
                <c:ptCount val="1"/>
                <c:pt idx="0">
                  <c:v>Cycle</c:v>
                </c:pt>
              </c:strCache>
            </c:strRef>
          </c:tx>
          <c:spPr>
            <a:solidFill>
              <a:schemeClr val="tx1"/>
            </a:solidFill>
            <a:ln>
              <a:solidFill>
                <a:schemeClr val="tx1"/>
              </a:solidFill>
            </a:ln>
          </c:spPr>
          <c:invertIfNegative val="0"/>
          <c:cat>
            <c:strRef>
              <c:extLst>
                <c:ext xmlns:c15="http://schemas.microsoft.com/office/drawing/2012/chart" uri="{02D57815-91ED-43cb-92C2-25804820EDAC}">
                  <c15:fullRef>
                    <c15:sqref>'Table 19 KC Car &amp; Non-car Trips'!$B$47:$B$67</c15:sqref>
                  </c15:fullRef>
                </c:ext>
              </c:extLst>
              <c:f>'Table 19 KC Car &amp; Non-car Trips'!$B$47:$B$66</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Trips'!$F$47:$F$67</c15:sqref>
                  </c15:fullRef>
                </c:ext>
              </c:extLst>
              <c:f>'Table 19 KC Car &amp; Non-car Trips'!$F$47:$F$66</c:f>
              <c:numCache>
                <c:formatCode>0</c:formatCode>
                <c:ptCount val="20"/>
                <c:pt idx="0">
                  <c:v>45</c:v>
                </c:pt>
                <c:pt idx="3">
                  <c:v>60</c:v>
                </c:pt>
                <c:pt idx="6">
                  <c:v>67</c:v>
                </c:pt>
                <c:pt idx="8">
                  <c:v>64</c:v>
                </c:pt>
                <c:pt idx="9">
                  <c:v>69</c:v>
                </c:pt>
                <c:pt idx="10">
                  <c:v>65</c:v>
                </c:pt>
                <c:pt idx="11">
                  <c:v>143</c:v>
                </c:pt>
                <c:pt idx="12">
                  <c:v>90</c:v>
                </c:pt>
                <c:pt idx="13">
                  <c:v>112</c:v>
                </c:pt>
                <c:pt idx="14">
                  <c:v>117</c:v>
                </c:pt>
                <c:pt idx="15">
                  <c:v>93</c:v>
                </c:pt>
                <c:pt idx="16">
                  <c:v>89</c:v>
                </c:pt>
                <c:pt idx="17">
                  <c:v>100</c:v>
                </c:pt>
                <c:pt idx="18">
                  <c:v>98</c:v>
                </c:pt>
                <c:pt idx="19">
                  <c:v>77</c:v>
                </c:pt>
              </c:numCache>
            </c:numRef>
          </c:val>
          <c:extLst>
            <c:ext xmlns:c16="http://schemas.microsoft.com/office/drawing/2014/chart" uri="{C3380CC4-5D6E-409C-BE32-E72D297353CC}">
              <c16:uniqueId val="{00000003-747C-4DCB-936E-866F21DF4274}"/>
            </c:ext>
          </c:extLst>
        </c:ser>
        <c:ser>
          <c:idx val="3"/>
          <c:order val="4"/>
          <c:tx>
            <c:strRef>
              <c:f>'Table 19 KC Car &amp; Non-car Trips'!$G$4</c:f>
              <c:strCache>
                <c:ptCount val="1"/>
                <c:pt idx="0">
                  <c:v>Walk</c:v>
                </c:pt>
              </c:strCache>
            </c:strRef>
          </c:tx>
          <c:spPr>
            <a:solidFill>
              <a:srgbClr val="FFC000"/>
            </a:solidFill>
            <a:ln>
              <a:solidFill>
                <a:schemeClr val="tx1"/>
              </a:solidFill>
            </a:ln>
          </c:spPr>
          <c:invertIfNegative val="0"/>
          <c:cat>
            <c:strRef>
              <c:extLst>
                <c:ext xmlns:c15="http://schemas.microsoft.com/office/drawing/2012/chart" uri="{02D57815-91ED-43cb-92C2-25804820EDAC}">
                  <c15:fullRef>
                    <c15:sqref>'Table 19 KC Car &amp; Non-car Trips'!$B$47:$B$67</c15:sqref>
                  </c15:fullRef>
                </c:ext>
              </c:extLst>
              <c:f>'Table 19 KC Car &amp; Non-car Trips'!$B$47:$B$66</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extLst>
                <c:ext xmlns:c15="http://schemas.microsoft.com/office/drawing/2012/chart" uri="{02D57815-91ED-43cb-92C2-25804820EDAC}">
                  <c15:fullRef>
                    <c15:sqref>'Table 19 KC Car &amp; Non-car Trips'!$G$47:$G$67</c15:sqref>
                  </c15:fullRef>
                </c:ext>
              </c:extLst>
              <c:f>'Table 19 KC Car &amp; Non-car Trips'!$G$47:$G$66</c:f>
              <c:numCache>
                <c:formatCode>General</c:formatCode>
                <c:ptCount val="20"/>
                <c:pt idx="0">
                  <c:v>1281</c:v>
                </c:pt>
                <c:pt idx="3">
                  <c:v>1913</c:v>
                </c:pt>
                <c:pt idx="6" formatCode="0">
                  <c:v>1807.2682357393232</c:v>
                </c:pt>
                <c:pt idx="8" formatCode="0">
                  <c:v>2050</c:v>
                </c:pt>
                <c:pt idx="9">
                  <c:v>1497</c:v>
                </c:pt>
                <c:pt idx="10">
                  <c:v>2188</c:v>
                </c:pt>
                <c:pt idx="11">
                  <c:v>2440</c:v>
                </c:pt>
                <c:pt idx="12" formatCode="0">
                  <c:v>2137</c:v>
                </c:pt>
                <c:pt idx="13">
                  <c:v>2810</c:v>
                </c:pt>
                <c:pt idx="14" formatCode="0">
                  <c:v>3262</c:v>
                </c:pt>
                <c:pt idx="15" formatCode="0">
                  <c:v>2729</c:v>
                </c:pt>
                <c:pt idx="16" formatCode="0">
                  <c:v>2956</c:v>
                </c:pt>
                <c:pt idx="17" formatCode="0">
                  <c:v>2829</c:v>
                </c:pt>
                <c:pt idx="18">
                  <c:v>2576</c:v>
                </c:pt>
                <c:pt idx="19">
                  <c:v>2365</c:v>
                </c:pt>
              </c:numCache>
            </c:numRef>
          </c:val>
          <c:extLst>
            <c:ext xmlns:c16="http://schemas.microsoft.com/office/drawing/2014/chart" uri="{C3380CC4-5D6E-409C-BE32-E72D297353CC}">
              <c16:uniqueId val="{00000004-747C-4DCB-936E-866F21DF4274}"/>
            </c:ext>
          </c:extLst>
        </c:ser>
        <c:dLbls>
          <c:showLegendKey val="0"/>
          <c:showVal val="0"/>
          <c:showCatName val="0"/>
          <c:showSerName val="0"/>
          <c:showPercent val="0"/>
          <c:showBubbleSize val="0"/>
        </c:dLbls>
        <c:gapWidth val="150"/>
        <c:axId val="546479896"/>
        <c:axId val="546481072"/>
      </c:barChart>
      <c:catAx>
        <c:axId val="54647989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6481072"/>
        <c:crosses val="autoZero"/>
        <c:auto val="1"/>
        <c:lblAlgn val="ctr"/>
        <c:lblOffset val="100"/>
        <c:noMultiLvlLbl val="0"/>
      </c:catAx>
      <c:valAx>
        <c:axId val="54648107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386598733982E-2"/>
              <c:y val="0.43939663424424885"/>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6479896"/>
        <c:crosses val="autoZero"/>
        <c:crossBetween val="between"/>
      </c:valAx>
    </c:plotArea>
    <c:legend>
      <c:legendPos val="r"/>
      <c:layout>
        <c:manualLayout>
          <c:xMode val="edge"/>
          <c:yMode val="edge"/>
          <c:x val="0.91573104832484165"/>
          <c:y val="0.41372199063352377"/>
          <c:w val="6.7415610481844856E-2"/>
          <c:h val="0.31441666642994914"/>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14746</xdr:rowOff>
    </xdr:from>
    <xdr:to>
      <xdr:col>12</xdr:col>
      <xdr:colOff>638854</xdr:colOff>
      <xdr:row>75</xdr:row>
      <xdr:rowOff>8466</xdr:rowOff>
    </xdr:to>
    <xdr:pic>
      <xdr:nvPicPr>
        <xdr:cNvPr id="4" name="Picture 3">
          <a:extLst>
            <a:ext uri="{FF2B5EF4-FFF2-40B4-BE49-F238E27FC236}">
              <a16:creationId xmlns:a16="http://schemas.microsoft.com/office/drawing/2014/main" id="{73011352-13E9-499E-A703-ABD01F19E1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5613"/>
          <a:ext cx="8360454" cy="11957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393700</xdr:colOff>
      <xdr:row>81</xdr:row>
      <xdr:rowOff>92074</xdr:rowOff>
    </xdr:from>
    <xdr:to>
      <xdr:col>14</xdr:col>
      <xdr:colOff>266700</xdr:colOff>
      <xdr:row>103</xdr:row>
      <xdr:rowOff>126999</xdr:rowOff>
    </xdr:to>
    <xdr:graphicFrame macro="">
      <xdr:nvGraphicFramePr>
        <xdr:cNvPr id="2" name="Chart 2">
          <a:extLst>
            <a:ext uri="{FF2B5EF4-FFF2-40B4-BE49-F238E27FC236}">
              <a16:creationId xmlns:a16="http://schemas.microsoft.com/office/drawing/2014/main" id="{11DAEE98-567E-41BB-9970-3B5029A514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22225</xdr:colOff>
      <xdr:row>3</xdr:row>
      <xdr:rowOff>250825</xdr:rowOff>
    </xdr:from>
    <xdr:to>
      <xdr:col>20</xdr:col>
      <xdr:colOff>76200</xdr:colOff>
      <xdr:row>25</xdr:row>
      <xdr:rowOff>101600</xdr:rowOff>
    </xdr:to>
    <xdr:graphicFrame macro="">
      <xdr:nvGraphicFramePr>
        <xdr:cNvPr id="2" name="Chart 1">
          <a:extLst>
            <a:ext uri="{FF2B5EF4-FFF2-40B4-BE49-F238E27FC236}">
              <a16:creationId xmlns:a16="http://schemas.microsoft.com/office/drawing/2014/main" id="{CD1B818E-A7E5-4EBE-8060-65377DCF2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25400</xdr:colOff>
      <xdr:row>25</xdr:row>
      <xdr:rowOff>95250</xdr:rowOff>
    </xdr:from>
    <xdr:to>
      <xdr:col>20</xdr:col>
      <xdr:colOff>79200</xdr:colOff>
      <xdr:row>47</xdr:row>
      <xdr:rowOff>138050</xdr:rowOff>
    </xdr:to>
    <xdr:graphicFrame macro="">
      <xdr:nvGraphicFramePr>
        <xdr:cNvPr id="3" name="Chart 3">
          <a:extLst>
            <a:ext uri="{FF2B5EF4-FFF2-40B4-BE49-F238E27FC236}">
              <a16:creationId xmlns:a16="http://schemas.microsoft.com/office/drawing/2014/main" id="{8958B758-5E94-4064-88E6-135E6E7298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22224</xdr:colOff>
      <xdr:row>47</xdr:row>
      <xdr:rowOff>155574</xdr:rowOff>
    </xdr:from>
    <xdr:to>
      <xdr:col>20</xdr:col>
      <xdr:colOff>76024</xdr:colOff>
      <xdr:row>67</xdr:row>
      <xdr:rowOff>0</xdr:rowOff>
    </xdr:to>
    <xdr:graphicFrame macro="">
      <xdr:nvGraphicFramePr>
        <xdr:cNvPr id="4" name="Chart 4">
          <a:extLst>
            <a:ext uri="{FF2B5EF4-FFF2-40B4-BE49-F238E27FC236}">
              <a16:creationId xmlns:a16="http://schemas.microsoft.com/office/drawing/2014/main" id="{B0D8E532-CBB8-4842-B419-F24CB27D9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7CD29-AEF5-4449-8CC5-8A9E37B1D23F}">
  <sheetPr>
    <pageSetUpPr fitToPage="1"/>
  </sheetPr>
  <dimension ref="B2:M43"/>
  <sheetViews>
    <sheetView showGridLines="0" tabSelected="1" zoomScaleNormal="100" workbookViewId="0">
      <selection sqref="A1:M45"/>
    </sheetView>
  </sheetViews>
  <sheetFormatPr defaultColWidth="9.1796875" defaultRowHeight="12.5" x14ac:dyDescent="0.25"/>
  <cols>
    <col min="1" max="1" width="4.453125" style="2" customWidth="1"/>
    <col min="2" max="9" width="9.1796875" style="2"/>
    <col min="10" max="10" width="9" style="2" customWidth="1"/>
    <col min="11" max="12" width="9.1796875" style="2" hidden="1" customWidth="1"/>
    <col min="13" max="16384" width="9.1796875" style="2"/>
  </cols>
  <sheetData>
    <row r="2" spans="2:13" ht="13" x14ac:dyDescent="0.3">
      <c r="B2" s="1" t="s">
        <v>0</v>
      </c>
    </row>
    <row r="3" spans="2:13" ht="104.25" customHeight="1" x14ac:dyDescent="0.3">
      <c r="B3" s="197" t="s">
        <v>1</v>
      </c>
      <c r="C3" s="198"/>
      <c r="D3" s="198"/>
      <c r="E3" s="198"/>
      <c r="F3" s="198"/>
      <c r="G3" s="198"/>
      <c r="H3" s="198"/>
      <c r="I3" s="198"/>
      <c r="J3" s="198"/>
      <c r="K3" s="198"/>
      <c r="L3" s="198"/>
    </row>
    <row r="4" spans="2:13" ht="27" customHeight="1" x14ac:dyDescent="0.3">
      <c r="B4" s="197" t="s">
        <v>2</v>
      </c>
      <c r="C4" s="198"/>
      <c r="D4" s="198"/>
      <c r="E4" s="198"/>
      <c r="F4" s="198"/>
      <c r="G4" s="198"/>
      <c r="H4" s="198"/>
      <c r="I4" s="198"/>
      <c r="J4" s="198"/>
      <c r="K4" s="198"/>
      <c r="L4" s="198"/>
    </row>
    <row r="5" spans="2:13" ht="84" customHeight="1" x14ac:dyDescent="0.3">
      <c r="B5" s="197" t="s">
        <v>3</v>
      </c>
      <c r="C5" s="198"/>
      <c r="D5" s="198"/>
      <c r="E5" s="198"/>
      <c r="F5" s="198"/>
      <c r="G5" s="198"/>
      <c r="H5" s="198"/>
      <c r="I5" s="198"/>
      <c r="J5" s="198"/>
      <c r="K5" s="198"/>
      <c r="L5" s="198"/>
    </row>
    <row r="6" spans="2:13" ht="26.25" customHeight="1" x14ac:dyDescent="0.35">
      <c r="B6" s="199" t="s">
        <v>4</v>
      </c>
      <c r="C6" s="200"/>
      <c r="D6" s="200"/>
      <c r="E6" s="200"/>
      <c r="F6" s="200"/>
      <c r="G6" s="200"/>
      <c r="H6" s="200"/>
      <c r="I6" s="200"/>
      <c r="J6" s="200"/>
      <c r="K6" s="200"/>
      <c r="L6" s="200"/>
    </row>
    <row r="7" spans="2:13" ht="13" thickBot="1" x14ac:dyDescent="0.3"/>
    <row r="8" spans="2:13" ht="12.5" customHeight="1" x14ac:dyDescent="0.3">
      <c r="B8" s="138" t="s">
        <v>99</v>
      </c>
      <c r="C8" s="139"/>
      <c r="D8" s="139"/>
      <c r="E8" s="139"/>
      <c r="F8" s="139"/>
      <c r="G8" s="139"/>
      <c r="H8" s="139"/>
      <c r="I8" s="139"/>
      <c r="J8" s="139"/>
      <c r="K8" s="140"/>
      <c r="L8" s="140"/>
      <c r="M8" s="141"/>
    </row>
    <row r="9" spans="2:13" ht="12.5" customHeight="1" x14ac:dyDescent="0.25">
      <c r="B9" s="201" t="s">
        <v>89</v>
      </c>
      <c r="C9" s="202"/>
      <c r="D9" s="202"/>
      <c r="E9" s="202"/>
      <c r="F9" s="202"/>
      <c r="G9" s="202"/>
      <c r="H9" s="202"/>
      <c r="I9" s="202"/>
      <c r="J9" s="202"/>
      <c r="K9" s="202"/>
      <c r="L9" s="202"/>
      <c r="M9" s="203"/>
    </row>
    <row r="10" spans="2:13" ht="12.5" customHeight="1" x14ac:dyDescent="0.25">
      <c r="B10" s="204"/>
      <c r="C10" s="202"/>
      <c r="D10" s="202"/>
      <c r="E10" s="202"/>
      <c r="F10" s="202"/>
      <c r="G10" s="202"/>
      <c r="H10" s="202"/>
      <c r="I10" s="202"/>
      <c r="J10" s="202"/>
      <c r="K10" s="202"/>
      <c r="L10" s="202"/>
      <c r="M10" s="203"/>
    </row>
    <row r="11" spans="2:13" ht="12.5" customHeight="1" x14ac:dyDescent="0.25">
      <c r="B11" s="204"/>
      <c r="C11" s="202"/>
      <c r="D11" s="202"/>
      <c r="E11" s="202"/>
      <c r="F11" s="202"/>
      <c r="G11" s="202"/>
      <c r="H11" s="202"/>
      <c r="I11" s="202"/>
      <c r="J11" s="202"/>
      <c r="K11" s="202"/>
      <c r="L11" s="202"/>
      <c r="M11" s="203"/>
    </row>
    <row r="12" spans="2:13" ht="12.5" customHeight="1" x14ac:dyDescent="0.25">
      <c r="B12" s="204"/>
      <c r="C12" s="202"/>
      <c r="D12" s="202"/>
      <c r="E12" s="202"/>
      <c r="F12" s="202"/>
      <c r="G12" s="202"/>
      <c r="H12" s="202"/>
      <c r="I12" s="202"/>
      <c r="J12" s="202"/>
      <c r="K12" s="202"/>
      <c r="L12" s="202"/>
      <c r="M12" s="203"/>
    </row>
    <row r="13" spans="2:13" x14ac:dyDescent="0.25">
      <c r="B13" s="201" t="s">
        <v>90</v>
      </c>
      <c r="C13" s="205"/>
      <c r="D13" s="205"/>
      <c r="E13" s="205"/>
      <c r="F13" s="205"/>
      <c r="G13" s="205"/>
      <c r="H13" s="205"/>
      <c r="I13" s="205"/>
      <c r="J13" s="205"/>
      <c r="K13" s="205"/>
      <c r="L13" s="205"/>
      <c r="M13" s="206"/>
    </row>
    <row r="14" spans="2:13" x14ac:dyDescent="0.25">
      <c r="B14" s="207"/>
      <c r="C14" s="205"/>
      <c r="D14" s="205"/>
      <c r="E14" s="205"/>
      <c r="F14" s="205"/>
      <c r="G14" s="205"/>
      <c r="H14" s="205"/>
      <c r="I14" s="205"/>
      <c r="J14" s="205"/>
      <c r="K14" s="205"/>
      <c r="L14" s="205"/>
      <c r="M14" s="206"/>
    </row>
    <row r="15" spans="2:13" x14ac:dyDescent="0.25">
      <c r="B15" s="207"/>
      <c r="C15" s="205"/>
      <c r="D15" s="205"/>
      <c r="E15" s="205"/>
      <c r="F15" s="205"/>
      <c r="G15" s="205"/>
      <c r="H15" s="205"/>
      <c r="I15" s="205"/>
      <c r="J15" s="205"/>
      <c r="K15" s="205"/>
      <c r="L15" s="205"/>
      <c r="M15" s="206"/>
    </row>
    <row r="16" spans="2:13" x14ac:dyDescent="0.25">
      <c r="B16" s="207"/>
      <c r="C16" s="205"/>
      <c r="D16" s="205"/>
      <c r="E16" s="205"/>
      <c r="F16" s="205"/>
      <c r="G16" s="205"/>
      <c r="H16" s="205"/>
      <c r="I16" s="205"/>
      <c r="J16" s="205"/>
      <c r="K16" s="205"/>
      <c r="L16" s="205"/>
      <c r="M16" s="206"/>
    </row>
    <row r="17" spans="2:13" ht="12.5" customHeight="1" x14ac:dyDescent="0.25">
      <c r="B17" s="207"/>
      <c r="C17" s="205"/>
      <c r="D17" s="205"/>
      <c r="E17" s="205"/>
      <c r="F17" s="205"/>
      <c r="G17" s="205"/>
      <c r="H17" s="205"/>
      <c r="I17" s="205"/>
      <c r="J17" s="205"/>
      <c r="K17" s="205"/>
      <c r="L17" s="205"/>
      <c r="M17" s="206"/>
    </row>
    <row r="18" spans="2:13" x14ac:dyDescent="0.25">
      <c r="B18" s="201" t="s">
        <v>91</v>
      </c>
      <c r="C18" s="205"/>
      <c r="D18" s="205"/>
      <c r="E18" s="205"/>
      <c r="F18" s="205"/>
      <c r="G18" s="205"/>
      <c r="H18" s="205"/>
      <c r="I18" s="205"/>
      <c r="J18" s="205"/>
      <c r="K18" s="205"/>
      <c r="L18" s="205"/>
      <c r="M18" s="206"/>
    </row>
    <row r="19" spans="2:13" ht="28.5" customHeight="1" thickBot="1" x14ac:dyDescent="0.3">
      <c r="B19" s="208"/>
      <c r="C19" s="209"/>
      <c r="D19" s="209"/>
      <c r="E19" s="209"/>
      <c r="F19" s="209"/>
      <c r="G19" s="209"/>
      <c r="H19" s="209"/>
      <c r="I19" s="209"/>
      <c r="J19" s="209"/>
      <c r="K19" s="209"/>
      <c r="L19" s="209"/>
      <c r="M19" s="210"/>
    </row>
    <row r="20" spans="2:13" ht="12.5" customHeight="1" x14ac:dyDescent="0.3">
      <c r="B20" s="137" t="s">
        <v>92</v>
      </c>
      <c r="C20" s="83"/>
      <c r="D20" s="83"/>
      <c r="E20" s="83"/>
      <c r="F20" s="83"/>
      <c r="G20" s="83"/>
      <c r="H20" s="83"/>
      <c r="I20" s="83"/>
      <c r="J20" s="83"/>
      <c r="K20" s="83"/>
      <c r="L20" s="83"/>
      <c r="M20" s="83"/>
    </row>
    <row r="21" spans="2:13" ht="12.5" customHeight="1" x14ac:dyDescent="0.25">
      <c r="B21" s="195" t="s">
        <v>93</v>
      </c>
      <c r="C21" s="193"/>
      <c r="D21" s="193"/>
      <c r="E21" s="193"/>
      <c r="F21" s="193"/>
      <c r="G21" s="193"/>
      <c r="H21" s="193"/>
      <c r="I21" s="193"/>
      <c r="J21" s="193"/>
      <c r="K21" s="194"/>
      <c r="L21" s="194"/>
      <c r="M21" s="194"/>
    </row>
    <row r="22" spans="2:13" ht="12.5" customHeight="1" x14ac:dyDescent="0.25">
      <c r="B22" s="193"/>
      <c r="C22" s="193"/>
      <c r="D22" s="193"/>
      <c r="E22" s="193"/>
      <c r="F22" s="193"/>
      <c r="G22" s="193"/>
      <c r="H22" s="193"/>
      <c r="I22" s="193"/>
      <c r="J22" s="193"/>
      <c r="K22" s="194"/>
      <c r="L22" s="194"/>
      <c r="M22" s="194"/>
    </row>
    <row r="23" spans="2:13" ht="12.5" customHeight="1" x14ac:dyDescent="0.25">
      <c r="B23" s="193"/>
      <c r="C23" s="193"/>
      <c r="D23" s="193"/>
      <c r="E23" s="193"/>
      <c r="F23" s="193"/>
      <c r="G23" s="193"/>
      <c r="H23" s="193"/>
      <c r="I23" s="193"/>
      <c r="J23" s="193"/>
      <c r="K23" s="194"/>
      <c r="L23" s="194"/>
      <c r="M23" s="194"/>
    </row>
    <row r="24" spans="2:13" ht="12.5" customHeight="1" x14ac:dyDescent="0.25">
      <c r="B24" s="193"/>
      <c r="C24" s="193"/>
      <c r="D24" s="193"/>
      <c r="E24" s="193"/>
      <c r="F24" s="193"/>
      <c r="G24" s="193"/>
      <c r="H24" s="193"/>
      <c r="I24" s="193"/>
      <c r="J24" s="193"/>
      <c r="K24" s="194"/>
      <c r="L24" s="194"/>
      <c r="M24" s="194"/>
    </row>
    <row r="25" spans="2:13" ht="12.5" customHeight="1" x14ac:dyDescent="0.25">
      <c r="B25" s="193"/>
      <c r="C25" s="193"/>
      <c r="D25" s="193"/>
      <c r="E25" s="193"/>
      <c r="F25" s="193"/>
      <c r="G25" s="193"/>
      <c r="H25" s="193"/>
      <c r="I25" s="193"/>
      <c r="J25" s="193"/>
      <c r="K25" s="194"/>
      <c r="L25" s="194"/>
      <c r="M25" s="194"/>
    </row>
    <row r="26" spans="2:13" ht="12.5" customHeight="1" x14ac:dyDescent="0.25">
      <c r="B26" s="193"/>
      <c r="C26" s="193"/>
      <c r="D26" s="193"/>
      <c r="E26" s="193"/>
      <c r="F26" s="193"/>
      <c r="G26" s="193"/>
      <c r="H26" s="193"/>
      <c r="I26" s="193"/>
      <c r="J26" s="193"/>
      <c r="K26" s="194"/>
      <c r="L26" s="194"/>
      <c r="M26" s="194"/>
    </row>
    <row r="27" spans="2:13" ht="12.5" customHeight="1" x14ac:dyDescent="0.25">
      <c r="B27" s="192" t="s">
        <v>94</v>
      </c>
      <c r="C27" s="193"/>
      <c r="D27" s="193"/>
      <c r="E27" s="193"/>
      <c r="F27" s="193"/>
      <c r="G27" s="193"/>
      <c r="H27" s="193"/>
      <c r="I27" s="193"/>
      <c r="J27" s="193"/>
      <c r="K27" s="193"/>
      <c r="L27" s="193"/>
      <c r="M27" s="193"/>
    </row>
    <row r="28" spans="2:13" ht="18.5" customHeight="1" x14ac:dyDescent="0.25">
      <c r="B28" s="193"/>
      <c r="C28" s="193"/>
      <c r="D28" s="193"/>
      <c r="E28" s="193"/>
      <c r="F28" s="193"/>
      <c r="G28" s="193"/>
      <c r="H28" s="193"/>
      <c r="I28" s="193"/>
      <c r="J28" s="193"/>
      <c r="K28" s="193"/>
      <c r="L28" s="193"/>
      <c r="M28" s="193"/>
    </row>
    <row r="29" spans="2:13" ht="12.5" customHeight="1" x14ac:dyDescent="0.25">
      <c r="B29" s="192" t="s">
        <v>95</v>
      </c>
      <c r="C29" s="193"/>
      <c r="D29" s="193"/>
      <c r="E29" s="193"/>
      <c r="F29" s="193"/>
      <c r="G29" s="193"/>
      <c r="H29" s="193"/>
      <c r="I29" s="193"/>
      <c r="J29" s="193"/>
      <c r="K29" s="193"/>
      <c r="L29" s="193"/>
      <c r="M29" s="193"/>
    </row>
    <row r="30" spans="2:13" x14ac:dyDescent="0.25">
      <c r="B30" s="193"/>
      <c r="C30" s="193"/>
      <c r="D30" s="193"/>
      <c r="E30" s="193"/>
      <c r="F30" s="193"/>
      <c r="G30" s="193"/>
      <c r="H30" s="193"/>
      <c r="I30" s="193"/>
      <c r="J30" s="193"/>
      <c r="K30" s="193"/>
      <c r="L30" s="193"/>
      <c r="M30" s="193"/>
    </row>
    <row r="31" spans="2:13" ht="12.5" customHeight="1" x14ac:dyDescent="0.25">
      <c r="B31" s="194"/>
      <c r="C31" s="194"/>
      <c r="D31" s="194"/>
      <c r="E31" s="194"/>
      <c r="F31" s="194"/>
      <c r="G31" s="194"/>
      <c r="H31" s="194"/>
      <c r="I31" s="194"/>
      <c r="J31" s="194"/>
      <c r="K31" s="194"/>
      <c r="L31" s="194"/>
      <c r="M31" s="194"/>
    </row>
    <row r="32" spans="2:13" ht="12.5" customHeight="1" x14ac:dyDescent="0.25">
      <c r="B32" s="195" t="s">
        <v>96</v>
      </c>
      <c r="C32" s="193"/>
      <c r="D32" s="193"/>
      <c r="E32" s="193"/>
      <c r="F32" s="193"/>
      <c r="G32" s="193"/>
      <c r="H32" s="193"/>
      <c r="I32" s="193"/>
      <c r="J32" s="193"/>
      <c r="K32" s="193"/>
      <c r="L32" s="193"/>
      <c r="M32" s="193"/>
    </row>
    <row r="33" spans="2:13" ht="12.5" customHeight="1" x14ac:dyDescent="0.25">
      <c r="B33" s="193"/>
      <c r="C33" s="193"/>
      <c r="D33" s="193"/>
      <c r="E33" s="193"/>
      <c r="F33" s="193"/>
      <c r="G33" s="193"/>
      <c r="H33" s="193"/>
      <c r="I33" s="193"/>
      <c r="J33" s="193"/>
      <c r="K33" s="193"/>
      <c r="L33" s="193"/>
      <c r="M33" s="193"/>
    </row>
    <row r="34" spans="2:13" ht="12.5" customHeight="1" x14ac:dyDescent="0.25">
      <c r="B34" s="193"/>
      <c r="C34" s="193"/>
      <c r="D34" s="193"/>
      <c r="E34" s="193"/>
      <c r="F34" s="193"/>
      <c r="G34" s="193"/>
      <c r="H34" s="193"/>
      <c r="I34" s="193"/>
      <c r="J34" s="193"/>
      <c r="K34" s="193"/>
      <c r="L34" s="193"/>
      <c r="M34" s="193"/>
    </row>
    <row r="35" spans="2:13" ht="12.5" customHeight="1" x14ac:dyDescent="0.25">
      <c r="B35" s="193"/>
      <c r="C35" s="193"/>
      <c r="D35" s="193"/>
      <c r="E35" s="193"/>
      <c r="F35" s="193"/>
      <c r="G35" s="193"/>
      <c r="H35" s="193"/>
      <c r="I35" s="193"/>
      <c r="J35" s="193"/>
      <c r="K35" s="193"/>
      <c r="L35" s="193"/>
      <c r="M35" s="193"/>
    </row>
    <row r="36" spans="2:13" ht="12.5" customHeight="1" x14ac:dyDescent="0.25">
      <c r="B36" s="193"/>
      <c r="C36" s="193"/>
      <c r="D36" s="193"/>
      <c r="E36" s="193"/>
      <c r="F36" s="193"/>
      <c r="G36" s="193"/>
      <c r="H36" s="193"/>
      <c r="I36" s="193"/>
      <c r="J36" s="193"/>
      <c r="K36" s="193"/>
      <c r="L36" s="193"/>
      <c r="M36" s="193"/>
    </row>
    <row r="37" spans="2:13" ht="12.5" customHeight="1" x14ac:dyDescent="0.25">
      <c r="B37" s="195" t="s">
        <v>97</v>
      </c>
      <c r="C37" s="193"/>
      <c r="D37" s="193"/>
      <c r="E37" s="193"/>
      <c r="F37" s="193"/>
      <c r="G37" s="193"/>
      <c r="H37" s="193"/>
      <c r="I37" s="193"/>
      <c r="J37" s="193"/>
      <c r="K37" s="193"/>
      <c r="L37" s="193"/>
      <c r="M37" s="193"/>
    </row>
    <row r="38" spans="2:13" x14ac:dyDescent="0.25">
      <c r="B38" s="193"/>
      <c r="C38" s="193"/>
      <c r="D38" s="193"/>
      <c r="E38" s="193"/>
      <c r="F38" s="193"/>
      <c r="G38" s="193"/>
      <c r="H38" s="193"/>
      <c r="I38" s="193"/>
      <c r="J38" s="193"/>
      <c r="K38" s="193"/>
      <c r="L38" s="193"/>
      <c r="M38" s="193"/>
    </row>
    <row r="39" spans="2:13" x14ac:dyDescent="0.25">
      <c r="B39" s="194"/>
      <c r="C39" s="194"/>
      <c r="D39" s="194"/>
      <c r="E39" s="194"/>
      <c r="F39" s="194"/>
      <c r="G39" s="194"/>
      <c r="H39" s="194"/>
      <c r="I39" s="194"/>
      <c r="J39" s="194"/>
      <c r="K39" s="194"/>
      <c r="L39" s="194"/>
      <c r="M39" s="194"/>
    </row>
    <row r="40" spans="2:13" ht="12.5" customHeight="1" x14ac:dyDescent="0.25">
      <c r="B40" s="196"/>
      <c r="C40" s="196"/>
      <c r="D40" s="196"/>
      <c r="E40" s="196"/>
      <c r="F40" s="196"/>
      <c r="G40" s="196"/>
      <c r="H40" s="196"/>
      <c r="I40" s="196"/>
      <c r="J40" s="196"/>
      <c r="K40" s="196"/>
      <c r="L40" s="196"/>
      <c r="M40" s="196"/>
    </row>
    <row r="41" spans="2:13" ht="12.5" customHeight="1" x14ac:dyDescent="0.25">
      <c r="B41" s="192" t="s">
        <v>98</v>
      </c>
      <c r="C41" s="193"/>
      <c r="D41" s="193"/>
      <c r="E41" s="193"/>
      <c r="F41" s="193"/>
      <c r="G41" s="193"/>
      <c r="H41" s="193"/>
      <c r="I41" s="193"/>
      <c r="J41" s="193"/>
      <c r="K41" s="193"/>
      <c r="L41" s="193"/>
      <c r="M41" s="193"/>
    </row>
    <row r="42" spans="2:13" x14ac:dyDescent="0.25">
      <c r="B42" s="193"/>
      <c r="C42" s="193"/>
      <c r="D42" s="193"/>
      <c r="E42" s="193"/>
      <c r="F42" s="193"/>
      <c r="G42" s="193"/>
      <c r="H42" s="193"/>
      <c r="I42" s="193"/>
      <c r="J42" s="193"/>
      <c r="K42" s="193"/>
      <c r="L42" s="193"/>
      <c r="M42" s="193"/>
    </row>
    <row r="43" spans="2:13" x14ac:dyDescent="0.25">
      <c r="B43" s="194"/>
      <c r="C43" s="194"/>
      <c r="D43" s="194"/>
      <c r="E43" s="194"/>
      <c r="F43" s="194"/>
      <c r="G43" s="194"/>
      <c r="H43" s="194"/>
      <c r="I43" s="194"/>
      <c r="J43" s="194"/>
      <c r="K43" s="194"/>
      <c r="L43" s="194"/>
      <c r="M43" s="194"/>
    </row>
  </sheetData>
  <mergeCells count="13">
    <mergeCell ref="B29:M31"/>
    <mergeCell ref="B32:M36"/>
    <mergeCell ref="B37:M40"/>
    <mergeCell ref="B41:M43"/>
    <mergeCell ref="B3:L3"/>
    <mergeCell ref="B4:L4"/>
    <mergeCell ref="B5:L5"/>
    <mergeCell ref="B6:L6"/>
    <mergeCell ref="B9:M12"/>
    <mergeCell ref="B13:M17"/>
    <mergeCell ref="B18:M19"/>
    <mergeCell ref="B21:M26"/>
    <mergeCell ref="B27:M28"/>
  </mergeCells>
  <pageMargins left="0.70866141732283472" right="0.70866141732283472" top="0.74803149606299213" bottom="0.74803149606299213" header="0.31496062992125984" footer="0.31496062992125984"/>
  <pageSetup paperSize="9" scale="91" orientation="portrait" r:id="rId1"/>
  <headerFooter>
    <oddHeader>&amp;C&amp;"Calibri,Regular"&amp;13SRAD Report 2038 Transport Statistics Bolton 2019</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CE7C0-3AEE-46A0-B138-8FF806C90D69}">
  <sheetPr>
    <pageSetUpPr fitToPage="1"/>
  </sheetPr>
  <dimension ref="A1:M101"/>
  <sheetViews>
    <sheetView zoomScale="90" zoomScaleNormal="90" zoomScalePageLayoutView="50" workbookViewId="0"/>
  </sheetViews>
  <sheetFormatPr defaultColWidth="8.81640625" defaultRowHeight="14.5" x14ac:dyDescent="0.35"/>
  <cols>
    <col min="1" max="1" width="13.26953125" style="126" customWidth="1"/>
    <col min="2" max="2" width="11.26953125" style="126" customWidth="1"/>
    <col min="3" max="3" width="13.81640625" style="126" customWidth="1"/>
    <col min="4" max="8" width="8.81640625" style="126" customWidth="1"/>
    <col min="9" max="9" width="8.453125" style="126" customWidth="1"/>
    <col min="10" max="10" width="9.1796875" style="126" customWidth="1"/>
    <col min="11" max="16384" width="8.81640625" style="126"/>
  </cols>
  <sheetData>
    <row r="1" spans="1:13" x14ac:dyDescent="0.35">
      <c r="A1" s="150" t="s">
        <v>82</v>
      </c>
      <c r="B1" s="148"/>
      <c r="C1" s="148"/>
      <c r="D1" s="148"/>
      <c r="E1" s="148"/>
      <c r="F1" s="148"/>
      <c r="G1" s="148"/>
      <c r="H1" s="148"/>
      <c r="I1" s="148"/>
      <c r="J1" s="148"/>
      <c r="K1" s="148"/>
      <c r="L1" s="148"/>
      <c r="M1" s="148"/>
    </row>
    <row r="2" spans="1:13" ht="15" thickBot="1" x14ac:dyDescent="0.4">
      <c r="A2" s="148"/>
      <c r="B2" s="148"/>
      <c r="C2" s="148"/>
      <c r="D2" s="148"/>
      <c r="E2" s="148"/>
      <c r="F2" s="148"/>
      <c r="G2" s="148"/>
      <c r="H2" s="148"/>
      <c r="I2" s="148"/>
      <c r="J2" s="148"/>
      <c r="K2" s="148"/>
      <c r="L2" s="148"/>
      <c r="M2" s="148"/>
    </row>
    <row r="3" spans="1:13" ht="15.5" thickTop="1" thickBot="1" x14ac:dyDescent="0.4">
      <c r="A3" s="255" t="s">
        <v>83</v>
      </c>
      <c r="B3" s="256"/>
      <c r="C3" s="256"/>
      <c r="D3" s="256"/>
      <c r="E3" s="256"/>
      <c r="F3" s="256"/>
      <c r="G3" s="256"/>
      <c r="H3" s="256"/>
      <c r="I3" s="256"/>
      <c r="J3" s="257"/>
      <c r="K3" s="148"/>
      <c r="L3" s="148"/>
      <c r="M3" s="148"/>
    </row>
    <row r="4" spans="1:13" ht="29.5" thickBot="1" x14ac:dyDescent="0.4">
      <c r="A4" s="151" t="s">
        <v>59</v>
      </c>
      <c r="B4" s="152" t="s">
        <v>60</v>
      </c>
      <c r="C4" s="153" t="s">
        <v>84</v>
      </c>
      <c r="D4" s="152" t="s">
        <v>85</v>
      </c>
      <c r="E4" s="153" t="s">
        <v>19</v>
      </c>
      <c r="F4" s="152" t="s">
        <v>86</v>
      </c>
      <c r="G4" s="153" t="s">
        <v>18</v>
      </c>
      <c r="H4" s="154" t="s">
        <v>49</v>
      </c>
      <c r="I4" s="155" t="s">
        <v>87</v>
      </c>
      <c r="J4" s="156" t="s">
        <v>88</v>
      </c>
      <c r="K4" s="149"/>
      <c r="L4" s="148"/>
      <c r="M4" s="148"/>
    </row>
    <row r="5" spans="1:13" x14ac:dyDescent="0.35">
      <c r="A5" s="258" t="s">
        <v>66</v>
      </c>
      <c r="B5" s="157">
        <v>2001</v>
      </c>
      <c r="C5" s="158">
        <v>10365</v>
      </c>
      <c r="D5" s="159">
        <v>5140</v>
      </c>
      <c r="E5" s="160">
        <v>429</v>
      </c>
      <c r="F5" s="159">
        <v>63</v>
      </c>
      <c r="G5" s="160">
        <v>2220</v>
      </c>
      <c r="H5" s="161">
        <v>18217</v>
      </c>
      <c r="I5" s="162">
        <v>56.89740352418071</v>
      </c>
      <c r="J5" s="163">
        <v>43.10259647581929</v>
      </c>
      <c r="K5" s="148"/>
      <c r="L5" s="164"/>
      <c r="M5" s="164"/>
    </row>
    <row r="6" spans="1:13" x14ac:dyDescent="0.35">
      <c r="A6" s="259"/>
      <c r="B6" s="165">
        <v>2002</v>
      </c>
      <c r="C6" s="166"/>
      <c r="D6" s="161"/>
      <c r="E6" s="167"/>
      <c r="F6" s="161"/>
      <c r="G6" s="167"/>
      <c r="H6" s="161"/>
      <c r="I6" s="162"/>
      <c r="J6" s="163"/>
      <c r="K6" s="148"/>
      <c r="L6" s="164"/>
      <c r="M6" s="164"/>
    </row>
    <row r="7" spans="1:13" x14ac:dyDescent="0.35">
      <c r="A7" s="259"/>
      <c r="B7" s="165">
        <v>2003</v>
      </c>
      <c r="C7" s="166"/>
      <c r="D7" s="161"/>
      <c r="E7" s="167"/>
      <c r="F7" s="161"/>
      <c r="G7" s="167"/>
      <c r="H7" s="161"/>
      <c r="I7" s="162"/>
      <c r="J7" s="163"/>
      <c r="K7" s="148"/>
      <c r="L7" s="164"/>
      <c r="M7" s="164"/>
    </row>
    <row r="8" spans="1:13" x14ac:dyDescent="0.35">
      <c r="A8" s="260"/>
      <c r="B8" s="168">
        <v>2004</v>
      </c>
      <c r="C8" s="169">
        <v>9326</v>
      </c>
      <c r="D8" s="170">
        <v>3975</v>
      </c>
      <c r="E8" s="171">
        <v>429</v>
      </c>
      <c r="F8" s="170">
        <v>58</v>
      </c>
      <c r="G8" s="171">
        <v>2486</v>
      </c>
      <c r="H8" s="170">
        <v>16274</v>
      </c>
      <c r="I8" s="172">
        <v>57.306132481258452</v>
      </c>
      <c r="J8" s="173">
        <v>42.693867518741548</v>
      </c>
      <c r="K8" s="148"/>
      <c r="L8" s="164"/>
      <c r="M8" s="164"/>
    </row>
    <row r="9" spans="1:13" x14ac:dyDescent="0.35">
      <c r="A9" s="260"/>
      <c r="B9" s="168">
        <v>2005</v>
      </c>
      <c r="C9" s="169"/>
      <c r="D9" s="170"/>
      <c r="E9" s="171"/>
      <c r="F9" s="170"/>
      <c r="G9" s="171"/>
      <c r="H9" s="170"/>
      <c r="I9" s="172"/>
      <c r="J9" s="173"/>
      <c r="K9" s="148"/>
      <c r="L9" s="164"/>
      <c r="M9" s="164"/>
    </row>
    <row r="10" spans="1:13" x14ac:dyDescent="0.35">
      <c r="A10" s="260"/>
      <c r="B10" s="168">
        <v>2006</v>
      </c>
      <c r="C10" s="169"/>
      <c r="D10" s="170"/>
      <c r="E10" s="171"/>
      <c r="F10" s="170"/>
      <c r="G10" s="171"/>
      <c r="H10" s="170"/>
      <c r="I10" s="172"/>
      <c r="J10" s="173"/>
      <c r="K10" s="148"/>
      <c r="L10" s="164"/>
      <c r="M10" s="164"/>
    </row>
    <row r="11" spans="1:13" x14ac:dyDescent="0.35">
      <c r="A11" s="260"/>
      <c r="B11" s="168">
        <v>2007</v>
      </c>
      <c r="C11" s="169">
        <v>9603</v>
      </c>
      <c r="D11" s="170">
        <v>4724</v>
      </c>
      <c r="E11" s="171">
        <v>822</v>
      </c>
      <c r="F11" s="170">
        <v>77</v>
      </c>
      <c r="G11" s="169">
        <v>2355.1066604564508</v>
      </c>
      <c r="H11" s="170">
        <v>17581.106660456451</v>
      </c>
      <c r="I11" s="172">
        <v>54.621134980081401</v>
      </c>
      <c r="J11" s="173">
        <v>45.378865019918599</v>
      </c>
      <c r="K11" s="148"/>
      <c r="L11" s="164"/>
      <c r="M11" s="164"/>
    </row>
    <row r="12" spans="1:13" x14ac:dyDescent="0.35">
      <c r="A12" s="260"/>
      <c r="B12" s="168">
        <v>2008</v>
      </c>
      <c r="C12" s="169"/>
      <c r="D12" s="170"/>
      <c r="E12" s="171"/>
      <c r="F12" s="170"/>
      <c r="G12" s="169"/>
      <c r="H12" s="170"/>
      <c r="I12" s="172"/>
      <c r="J12" s="173"/>
      <c r="K12" s="148"/>
      <c r="L12" s="164"/>
      <c r="M12" s="164"/>
    </row>
    <row r="13" spans="1:13" x14ac:dyDescent="0.35">
      <c r="A13" s="260"/>
      <c r="B13" s="168">
        <v>2009</v>
      </c>
      <c r="C13" s="169">
        <v>8461.7000000000007</v>
      </c>
      <c r="D13" s="170">
        <v>4459.5794212095725</v>
      </c>
      <c r="E13" s="169">
        <v>709</v>
      </c>
      <c r="F13" s="170">
        <v>76</v>
      </c>
      <c r="G13" s="169">
        <v>2464</v>
      </c>
      <c r="H13" s="170">
        <v>16170.279421209572</v>
      </c>
      <c r="I13" s="172">
        <v>52.328718506257246</v>
      </c>
      <c r="J13" s="173">
        <v>47.671281493742754</v>
      </c>
      <c r="K13" s="148"/>
      <c r="L13" s="164"/>
      <c r="M13" s="164"/>
    </row>
    <row r="14" spans="1:13" x14ac:dyDescent="0.35">
      <c r="A14" s="260"/>
      <c r="B14" s="168">
        <v>2010</v>
      </c>
      <c r="C14" s="169">
        <v>8750.2000000000007</v>
      </c>
      <c r="D14" s="170">
        <v>4360.2031577972157</v>
      </c>
      <c r="E14" s="171">
        <v>680</v>
      </c>
      <c r="F14" s="170">
        <v>76</v>
      </c>
      <c r="G14" s="171">
        <v>2167</v>
      </c>
      <c r="H14" s="170">
        <v>16033.403157797216</v>
      </c>
      <c r="I14" s="172">
        <v>54.574814304127841</v>
      </c>
      <c r="J14" s="173">
        <v>45.425185695872159</v>
      </c>
      <c r="K14" s="148"/>
      <c r="L14" s="164"/>
      <c r="M14" s="164"/>
    </row>
    <row r="15" spans="1:13" x14ac:dyDescent="0.35">
      <c r="A15" s="261"/>
      <c r="B15" s="174">
        <v>2011</v>
      </c>
      <c r="C15" s="175">
        <v>7890.96</v>
      </c>
      <c r="D15" s="176">
        <v>4022.4879370629369</v>
      </c>
      <c r="E15" s="177">
        <v>739</v>
      </c>
      <c r="F15" s="176">
        <v>64</v>
      </c>
      <c r="G15" s="177">
        <v>2368</v>
      </c>
      <c r="H15" s="176">
        <v>15084.447937062938</v>
      </c>
      <c r="I15" s="178">
        <v>52.311891246690415</v>
      </c>
      <c r="J15" s="179">
        <v>47.688108753309585</v>
      </c>
      <c r="K15" s="148"/>
      <c r="L15" s="164"/>
      <c r="M15" s="164"/>
    </row>
    <row r="16" spans="1:13" x14ac:dyDescent="0.35">
      <c r="A16" s="261"/>
      <c r="B16" s="180">
        <v>2012</v>
      </c>
      <c r="C16" s="175">
        <v>8022.56</v>
      </c>
      <c r="D16" s="176">
        <v>3194.6755852842812</v>
      </c>
      <c r="E16" s="177">
        <v>921</v>
      </c>
      <c r="F16" s="176">
        <v>104</v>
      </c>
      <c r="G16" s="177">
        <v>2456</v>
      </c>
      <c r="H16" s="176">
        <v>14698.235585284281</v>
      </c>
      <c r="I16" s="178">
        <v>54.581789449831</v>
      </c>
      <c r="J16" s="179">
        <v>45.418210550169</v>
      </c>
      <c r="K16" s="148"/>
      <c r="L16" s="164"/>
      <c r="M16" s="164"/>
    </row>
    <row r="17" spans="1:13" x14ac:dyDescent="0.35">
      <c r="A17" s="261"/>
      <c r="B17" s="180">
        <v>2013</v>
      </c>
      <c r="C17" s="169">
        <v>8483.56</v>
      </c>
      <c r="D17" s="170">
        <v>2902.6864898989897</v>
      </c>
      <c r="E17" s="169">
        <v>911</v>
      </c>
      <c r="F17" s="170">
        <v>76</v>
      </c>
      <c r="G17" s="169">
        <v>2451</v>
      </c>
      <c r="H17" s="170">
        <v>14824.246489898989</v>
      </c>
      <c r="I17" s="172">
        <v>57.227596733368976</v>
      </c>
      <c r="J17" s="173">
        <v>42.772403266631024</v>
      </c>
      <c r="K17" s="148"/>
      <c r="L17" s="164"/>
      <c r="M17" s="164"/>
    </row>
    <row r="18" spans="1:13" x14ac:dyDescent="0.35">
      <c r="A18" s="261"/>
      <c r="B18" s="180">
        <v>2014</v>
      </c>
      <c r="C18" s="169">
        <v>7828.92</v>
      </c>
      <c r="D18" s="170">
        <v>3466.8057324840765</v>
      </c>
      <c r="E18" s="171">
        <v>698</v>
      </c>
      <c r="F18" s="170">
        <v>82</v>
      </c>
      <c r="G18" s="171">
        <v>2563</v>
      </c>
      <c r="H18" s="170">
        <v>14638.725732484076</v>
      </c>
      <c r="I18" s="172">
        <v>53.48088449138185</v>
      </c>
      <c r="J18" s="173">
        <v>46.51911550861815</v>
      </c>
      <c r="K18" s="148"/>
      <c r="L18" s="164"/>
      <c r="M18" s="164"/>
    </row>
    <row r="19" spans="1:13" x14ac:dyDescent="0.35">
      <c r="A19" s="261"/>
      <c r="B19" s="180">
        <v>2015</v>
      </c>
      <c r="C19" s="169">
        <v>8400</v>
      </c>
      <c r="D19" s="170">
        <v>3693.0655564366903</v>
      </c>
      <c r="E19" s="169">
        <v>877</v>
      </c>
      <c r="F19" s="170">
        <v>92</v>
      </c>
      <c r="G19" s="169">
        <v>2611</v>
      </c>
      <c r="H19" s="170">
        <v>15673.06555643669</v>
      </c>
      <c r="I19" s="172">
        <v>53.59513089352356</v>
      </c>
      <c r="J19" s="173">
        <v>46.40486910647644</v>
      </c>
      <c r="K19" s="148"/>
      <c r="L19" s="164"/>
      <c r="M19" s="164"/>
    </row>
    <row r="20" spans="1:13" x14ac:dyDescent="0.35">
      <c r="A20" s="261"/>
      <c r="B20" s="180">
        <v>2016</v>
      </c>
      <c r="C20" s="169">
        <v>8512</v>
      </c>
      <c r="D20" s="170">
        <v>2752.9751529462274</v>
      </c>
      <c r="E20" s="169">
        <v>675</v>
      </c>
      <c r="F20" s="170">
        <v>85</v>
      </c>
      <c r="G20" s="169">
        <v>2312</v>
      </c>
      <c r="H20" s="170">
        <v>14336.975152946226</v>
      </c>
      <c r="I20" s="172">
        <v>59.370961511716068</v>
      </c>
      <c r="J20" s="173">
        <v>40.629038488283932</v>
      </c>
      <c r="K20" s="148"/>
      <c r="L20" s="164"/>
      <c r="M20" s="164"/>
    </row>
    <row r="21" spans="1:13" x14ac:dyDescent="0.35">
      <c r="A21" s="261"/>
      <c r="B21" s="180">
        <v>2017</v>
      </c>
      <c r="C21" s="169">
        <v>8614</v>
      </c>
      <c r="D21" s="170">
        <v>3030.1764705882356</v>
      </c>
      <c r="E21" s="169">
        <v>697</v>
      </c>
      <c r="F21" s="170">
        <v>87</v>
      </c>
      <c r="G21" s="169">
        <v>2662</v>
      </c>
      <c r="H21" s="170">
        <v>15090.176470588236</v>
      </c>
      <c r="I21" s="172">
        <v>57.083494131359316</v>
      </c>
      <c r="J21" s="173">
        <v>42.916505868640684</v>
      </c>
      <c r="K21" s="148"/>
      <c r="L21" s="164"/>
      <c r="M21" s="164"/>
    </row>
    <row r="22" spans="1:13" x14ac:dyDescent="0.35">
      <c r="A22" s="261"/>
      <c r="B22" s="180">
        <v>2018</v>
      </c>
      <c r="C22" s="169">
        <v>8708</v>
      </c>
      <c r="D22" s="170">
        <v>3310.9073170731704</v>
      </c>
      <c r="E22" s="169">
        <v>631</v>
      </c>
      <c r="F22" s="170">
        <v>85</v>
      </c>
      <c r="G22" s="169">
        <v>2543</v>
      </c>
      <c r="H22" s="170">
        <v>15277.90731707317</v>
      </c>
      <c r="I22" s="172">
        <v>56.997334905080542</v>
      </c>
      <c r="J22" s="173">
        <v>43.002665094919458</v>
      </c>
      <c r="K22" s="148"/>
      <c r="L22" s="164"/>
      <c r="M22" s="164"/>
    </row>
    <row r="23" spans="1:13" x14ac:dyDescent="0.35">
      <c r="A23" s="261"/>
      <c r="B23" s="180">
        <v>2019</v>
      </c>
      <c r="C23" s="169">
        <v>8688</v>
      </c>
      <c r="D23" s="170">
        <v>3440.0259740259744</v>
      </c>
      <c r="E23" s="171">
        <v>583</v>
      </c>
      <c r="F23" s="170">
        <v>86</v>
      </c>
      <c r="G23" s="171">
        <v>2251</v>
      </c>
      <c r="H23" s="170">
        <v>15048.025974025975</v>
      </c>
      <c r="I23" s="172">
        <v>57.735147553547165</v>
      </c>
      <c r="J23" s="173">
        <v>42.264852446452835</v>
      </c>
      <c r="K23" s="148"/>
      <c r="L23" s="164"/>
      <c r="M23" s="164"/>
    </row>
    <row r="24" spans="1:13" s="150" customFormat="1" x14ac:dyDescent="0.35">
      <c r="A24" s="261"/>
      <c r="B24" s="180">
        <v>2020</v>
      </c>
      <c r="C24" s="175">
        <v>8016</v>
      </c>
      <c r="D24" s="176">
        <v>2256.6933333333327</v>
      </c>
      <c r="E24" s="177">
        <v>506</v>
      </c>
      <c r="F24" s="176">
        <v>61</v>
      </c>
      <c r="G24" s="177">
        <v>2105</v>
      </c>
      <c r="H24" s="176">
        <v>12944.693333333333</v>
      </c>
      <c r="I24" s="178">
        <v>61.924989596766558</v>
      </c>
      <c r="J24" s="179">
        <v>38.075010403233442</v>
      </c>
      <c r="K24" s="148"/>
      <c r="L24" s="164"/>
      <c r="M24" s="164"/>
    </row>
    <row r="25" spans="1:13" ht="15" thickBot="1" x14ac:dyDescent="0.4">
      <c r="A25" s="262"/>
      <c r="B25" s="181" t="s">
        <v>120</v>
      </c>
      <c r="C25" s="182">
        <v>0.77337192474674388</v>
      </c>
      <c r="D25" s="182">
        <v>0.43904539559014255</v>
      </c>
      <c r="E25" s="182">
        <v>1.1794871794871795</v>
      </c>
      <c r="F25" s="182">
        <v>0.96825396825396826</v>
      </c>
      <c r="G25" s="182">
        <v>0.94819819819819817</v>
      </c>
      <c r="H25" s="182">
        <v>0.71058315492854651</v>
      </c>
      <c r="I25" s="182">
        <v>1.08836231112812</v>
      </c>
      <c r="J25" s="183">
        <v>0.88335769805871578</v>
      </c>
      <c r="K25" s="148"/>
      <c r="L25" s="148"/>
      <c r="M25" s="148"/>
    </row>
    <row r="26" spans="1:13" x14ac:dyDescent="0.35">
      <c r="A26" s="259" t="s">
        <v>67</v>
      </c>
      <c r="B26" s="165">
        <v>2001</v>
      </c>
      <c r="C26" s="158">
        <v>9210</v>
      </c>
      <c r="D26" s="159">
        <v>3790</v>
      </c>
      <c r="E26" s="160">
        <v>394</v>
      </c>
      <c r="F26" s="159">
        <v>23</v>
      </c>
      <c r="G26" s="160">
        <v>2191</v>
      </c>
      <c r="H26" s="161">
        <v>15608</v>
      </c>
      <c r="I26" s="162">
        <v>59.008200922603791</v>
      </c>
      <c r="J26" s="163">
        <v>40.991799077396209</v>
      </c>
      <c r="K26" s="148"/>
      <c r="L26" s="164"/>
      <c r="M26" s="164"/>
    </row>
    <row r="27" spans="1:13" x14ac:dyDescent="0.35">
      <c r="A27" s="259"/>
      <c r="B27" s="165">
        <v>2002</v>
      </c>
      <c r="C27" s="166"/>
      <c r="D27" s="161"/>
      <c r="E27" s="167"/>
      <c r="F27" s="161"/>
      <c r="G27" s="167"/>
      <c r="H27" s="161"/>
      <c r="I27" s="162"/>
      <c r="J27" s="163"/>
      <c r="K27" s="148"/>
      <c r="L27" s="164"/>
      <c r="M27" s="164"/>
    </row>
    <row r="28" spans="1:13" x14ac:dyDescent="0.35">
      <c r="A28" s="259"/>
      <c r="B28" s="165">
        <v>2003</v>
      </c>
      <c r="C28" s="166"/>
      <c r="D28" s="161"/>
      <c r="E28" s="167"/>
      <c r="F28" s="161"/>
      <c r="G28" s="167"/>
      <c r="H28" s="161"/>
      <c r="I28" s="162"/>
      <c r="J28" s="163"/>
      <c r="K28" s="148"/>
      <c r="L28" s="164"/>
      <c r="M28" s="164"/>
    </row>
    <row r="29" spans="1:13" x14ac:dyDescent="0.35">
      <c r="A29" s="260"/>
      <c r="B29" s="168">
        <v>2004</v>
      </c>
      <c r="C29" s="169">
        <v>8914</v>
      </c>
      <c r="D29" s="170">
        <v>3054</v>
      </c>
      <c r="E29" s="171">
        <v>396</v>
      </c>
      <c r="F29" s="170">
        <v>32</v>
      </c>
      <c r="G29" s="171">
        <v>2911</v>
      </c>
      <c r="H29" s="170">
        <v>15307</v>
      </c>
      <c r="I29" s="172">
        <v>58.234794538446465</v>
      </c>
      <c r="J29" s="173">
        <v>41.765205461553535</v>
      </c>
      <c r="K29" s="148"/>
      <c r="L29" s="164"/>
      <c r="M29" s="164"/>
    </row>
    <row r="30" spans="1:13" x14ac:dyDescent="0.35">
      <c r="A30" s="260"/>
      <c r="B30" s="168">
        <v>2005</v>
      </c>
      <c r="C30" s="169"/>
      <c r="D30" s="170"/>
      <c r="E30" s="171"/>
      <c r="F30" s="170"/>
      <c r="G30" s="171"/>
      <c r="H30" s="170"/>
      <c r="I30" s="172"/>
      <c r="J30" s="173"/>
      <c r="K30" s="148"/>
      <c r="L30" s="164"/>
      <c r="M30" s="164"/>
    </row>
    <row r="31" spans="1:13" x14ac:dyDescent="0.35">
      <c r="A31" s="260"/>
      <c r="B31" s="168">
        <v>2006</v>
      </c>
      <c r="C31" s="169"/>
      <c r="D31" s="170"/>
      <c r="E31" s="171"/>
      <c r="F31" s="170"/>
      <c r="G31" s="171"/>
      <c r="H31" s="170"/>
      <c r="I31" s="172"/>
      <c r="J31" s="173"/>
      <c r="K31" s="148"/>
      <c r="L31" s="164"/>
      <c r="M31" s="164"/>
    </row>
    <row r="32" spans="1:13" x14ac:dyDescent="0.35">
      <c r="A32" s="260"/>
      <c r="B32" s="168">
        <v>2007</v>
      </c>
      <c r="C32" s="169">
        <v>7755</v>
      </c>
      <c r="D32" s="170">
        <v>4722</v>
      </c>
      <c r="E32" s="171">
        <v>610</v>
      </c>
      <c r="F32" s="170">
        <v>22</v>
      </c>
      <c r="G32" s="169">
        <v>2581.1018550326348</v>
      </c>
      <c r="H32" s="170">
        <v>15690.101855032635</v>
      </c>
      <c r="I32" s="172">
        <v>49.426065373263121</v>
      </c>
      <c r="J32" s="173">
        <v>50.573934626736872</v>
      </c>
      <c r="K32" s="148"/>
      <c r="L32" s="164"/>
      <c r="M32" s="164"/>
    </row>
    <row r="33" spans="1:13" x14ac:dyDescent="0.35">
      <c r="A33" s="260"/>
      <c r="B33" s="168">
        <v>2008</v>
      </c>
      <c r="C33" s="169"/>
      <c r="D33" s="170"/>
      <c r="E33" s="171"/>
      <c r="F33" s="170"/>
      <c r="G33" s="169"/>
      <c r="H33" s="170"/>
      <c r="I33" s="172"/>
      <c r="J33" s="173"/>
      <c r="K33" s="148"/>
      <c r="L33" s="164"/>
      <c r="M33" s="164"/>
    </row>
    <row r="34" spans="1:13" x14ac:dyDescent="0.35">
      <c r="A34" s="260"/>
      <c r="B34" s="168">
        <v>2009</v>
      </c>
      <c r="C34" s="169">
        <v>7232.6</v>
      </c>
      <c r="D34" s="170">
        <v>4948.7534626038778</v>
      </c>
      <c r="E34" s="169">
        <v>636</v>
      </c>
      <c r="F34" s="170">
        <v>33</v>
      </c>
      <c r="G34" s="169">
        <v>2635</v>
      </c>
      <c r="H34" s="170">
        <v>15485.353462603878</v>
      </c>
      <c r="I34" s="172">
        <v>46.706069819240867</v>
      </c>
      <c r="J34" s="173">
        <v>53.293930180759141</v>
      </c>
      <c r="K34" s="148"/>
      <c r="L34" s="164"/>
      <c r="M34" s="164"/>
    </row>
    <row r="35" spans="1:13" x14ac:dyDescent="0.35">
      <c r="A35" s="260"/>
      <c r="B35" s="168">
        <v>2010</v>
      </c>
      <c r="C35" s="169">
        <v>7809.94</v>
      </c>
      <c r="D35" s="170">
        <v>5758.2589980510074</v>
      </c>
      <c r="E35" s="171">
        <v>497</v>
      </c>
      <c r="F35" s="170">
        <v>45</v>
      </c>
      <c r="G35" s="171">
        <v>2499</v>
      </c>
      <c r="H35" s="170">
        <v>16609.198998051008</v>
      </c>
      <c r="I35" s="172">
        <v>47.021773903223455</v>
      </c>
      <c r="J35" s="173">
        <v>52.978226096776545</v>
      </c>
      <c r="K35" s="148"/>
      <c r="L35" s="164"/>
      <c r="M35" s="164"/>
    </row>
    <row r="36" spans="1:13" x14ac:dyDescent="0.35">
      <c r="A36" s="261"/>
      <c r="B36" s="174">
        <v>2011</v>
      </c>
      <c r="C36" s="175">
        <v>7378.08</v>
      </c>
      <c r="D36" s="176">
        <v>4615.2245833333327</v>
      </c>
      <c r="E36" s="177">
        <v>613</v>
      </c>
      <c r="F36" s="176">
        <v>38</v>
      </c>
      <c r="G36" s="177">
        <v>2911</v>
      </c>
      <c r="H36" s="176">
        <v>15555.304583333333</v>
      </c>
      <c r="I36" s="178">
        <v>47.431279538590417</v>
      </c>
      <c r="J36" s="179">
        <v>52.56872046140959</v>
      </c>
      <c r="K36" s="148"/>
      <c r="L36" s="164"/>
      <c r="M36" s="164"/>
    </row>
    <row r="37" spans="1:13" x14ac:dyDescent="0.35">
      <c r="A37" s="261"/>
      <c r="B37" s="180">
        <v>2012</v>
      </c>
      <c r="C37" s="175">
        <v>6901.5</v>
      </c>
      <c r="D37" s="176">
        <v>4587.4690265486724</v>
      </c>
      <c r="E37" s="177">
        <v>747</v>
      </c>
      <c r="F37" s="176">
        <v>59</v>
      </c>
      <c r="G37" s="177">
        <v>3005</v>
      </c>
      <c r="H37" s="176">
        <v>15299.969026548672</v>
      </c>
      <c r="I37" s="178">
        <v>45.107934454144598</v>
      </c>
      <c r="J37" s="179">
        <v>54.892065545855395</v>
      </c>
      <c r="K37" s="148"/>
      <c r="L37" s="164"/>
      <c r="M37" s="164"/>
    </row>
    <row r="38" spans="1:13" x14ac:dyDescent="0.35">
      <c r="A38" s="261"/>
      <c r="B38" s="180">
        <v>2013</v>
      </c>
      <c r="C38" s="169">
        <v>7626.44</v>
      </c>
      <c r="D38" s="170">
        <v>3632.9810126582279</v>
      </c>
      <c r="E38" s="169">
        <v>564</v>
      </c>
      <c r="F38" s="170">
        <v>35</v>
      </c>
      <c r="G38" s="169">
        <v>2990</v>
      </c>
      <c r="H38" s="170">
        <v>14848.421012658227</v>
      </c>
      <c r="I38" s="172">
        <v>51.361959588150732</v>
      </c>
      <c r="J38" s="173">
        <v>48.638040411849268</v>
      </c>
      <c r="K38" s="148"/>
      <c r="L38" s="164"/>
      <c r="M38" s="164"/>
    </row>
    <row r="39" spans="1:13" x14ac:dyDescent="0.35">
      <c r="A39" s="261"/>
      <c r="B39" s="180">
        <v>2014</v>
      </c>
      <c r="C39" s="169">
        <v>7055.6</v>
      </c>
      <c r="D39" s="170">
        <v>3611.3793103448274</v>
      </c>
      <c r="E39" s="171">
        <v>512</v>
      </c>
      <c r="F39" s="170">
        <v>53</v>
      </c>
      <c r="G39" s="171">
        <v>3666</v>
      </c>
      <c r="H39" s="170">
        <v>14897.979310344828</v>
      </c>
      <c r="I39" s="172">
        <v>47.359442868206614</v>
      </c>
      <c r="J39" s="173">
        <v>52.640557131793386</v>
      </c>
      <c r="K39" s="148"/>
      <c r="L39" s="164"/>
      <c r="M39" s="164"/>
    </row>
    <row r="40" spans="1:13" x14ac:dyDescent="0.35">
      <c r="A40" s="261"/>
      <c r="B40" s="180">
        <v>2015</v>
      </c>
      <c r="C40" s="169">
        <v>7208.5</v>
      </c>
      <c r="D40" s="170">
        <v>4305.7959183673465</v>
      </c>
      <c r="E40" s="169">
        <v>532</v>
      </c>
      <c r="F40" s="170">
        <v>44</v>
      </c>
      <c r="G40" s="169">
        <v>3501</v>
      </c>
      <c r="H40" s="170">
        <v>15591.295918367347</v>
      </c>
      <c r="I40" s="172">
        <v>46.234129848744757</v>
      </c>
      <c r="J40" s="173">
        <v>53.765870151255243</v>
      </c>
      <c r="K40" s="148"/>
      <c r="L40" s="164"/>
      <c r="M40" s="164"/>
    </row>
    <row r="41" spans="1:13" x14ac:dyDescent="0.35">
      <c r="A41" s="261"/>
      <c r="B41" s="180">
        <v>2016</v>
      </c>
      <c r="C41" s="169">
        <v>7302.79</v>
      </c>
      <c r="D41" s="170">
        <v>3110.0943396226417</v>
      </c>
      <c r="E41" s="169">
        <v>404</v>
      </c>
      <c r="F41" s="170">
        <v>33</v>
      </c>
      <c r="G41" s="169">
        <v>2760</v>
      </c>
      <c r="H41" s="170">
        <v>13609.884339622642</v>
      </c>
      <c r="I41" s="172">
        <v>53.657987222854551</v>
      </c>
      <c r="J41" s="173">
        <v>46.342012777145449</v>
      </c>
      <c r="K41" s="148"/>
      <c r="L41" s="164"/>
      <c r="M41" s="164"/>
    </row>
    <row r="42" spans="1:13" x14ac:dyDescent="0.35">
      <c r="A42" s="261"/>
      <c r="B42" s="180">
        <v>2017</v>
      </c>
      <c r="C42" s="169">
        <v>7759.51</v>
      </c>
      <c r="D42" s="170">
        <v>3015.818181818182</v>
      </c>
      <c r="E42" s="169">
        <v>454</v>
      </c>
      <c r="F42" s="170">
        <v>31</v>
      </c>
      <c r="G42" s="169">
        <v>3112</v>
      </c>
      <c r="H42" s="170">
        <v>14372.328181818182</v>
      </c>
      <c r="I42" s="172">
        <v>53.989234742191762</v>
      </c>
      <c r="J42" s="173">
        <v>46.010765257808238</v>
      </c>
      <c r="K42" s="148"/>
      <c r="L42" s="164"/>
      <c r="M42" s="164"/>
    </row>
    <row r="43" spans="1:13" x14ac:dyDescent="0.35">
      <c r="A43" s="261"/>
      <c r="B43" s="180">
        <v>2018</v>
      </c>
      <c r="C43" s="169">
        <v>7989.78</v>
      </c>
      <c r="D43" s="170">
        <v>3294.7096774193546</v>
      </c>
      <c r="E43" s="169">
        <v>385</v>
      </c>
      <c r="F43" s="170">
        <v>32</v>
      </c>
      <c r="G43" s="169">
        <v>3566</v>
      </c>
      <c r="H43" s="170">
        <v>15267.489677419355</v>
      </c>
      <c r="I43" s="172">
        <v>52.331982328548087</v>
      </c>
      <c r="J43" s="173">
        <v>47.668017671451913</v>
      </c>
      <c r="K43" s="148"/>
      <c r="L43" s="164"/>
      <c r="M43" s="164"/>
    </row>
    <row r="44" spans="1:13" x14ac:dyDescent="0.35">
      <c r="A44" s="261"/>
      <c r="B44" s="180">
        <v>2019</v>
      </c>
      <c r="C44" s="169">
        <v>8205.3799999999992</v>
      </c>
      <c r="D44" s="170">
        <v>3519.8091286307053</v>
      </c>
      <c r="E44" s="171">
        <v>378</v>
      </c>
      <c r="F44" s="170">
        <v>36</v>
      </c>
      <c r="G44" s="171">
        <v>2923</v>
      </c>
      <c r="H44" s="170">
        <v>15062.189128630704</v>
      </c>
      <c r="I44" s="172">
        <v>54.476676198434816</v>
      </c>
      <c r="J44" s="173">
        <v>45.523323801565184</v>
      </c>
      <c r="K44" s="148"/>
      <c r="L44" s="164"/>
      <c r="M44" s="164"/>
    </row>
    <row r="45" spans="1:13" s="150" customFormat="1" x14ac:dyDescent="0.35">
      <c r="A45" s="261"/>
      <c r="B45" s="180">
        <v>2020</v>
      </c>
      <c r="C45" s="175">
        <v>7566.47</v>
      </c>
      <c r="D45" s="176">
        <v>2273.04</v>
      </c>
      <c r="E45" s="177">
        <v>397</v>
      </c>
      <c r="F45" s="176">
        <v>27</v>
      </c>
      <c r="G45" s="177">
        <v>2315</v>
      </c>
      <c r="H45" s="176">
        <v>12578.51</v>
      </c>
      <c r="I45" s="178">
        <v>60.153945101605835</v>
      </c>
      <c r="J45" s="179">
        <v>39.846054898394165</v>
      </c>
      <c r="K45" s="148"/>
      <c r="L45" s="164"/>
      <c r="M45" s="164"/>
    </row>
    <row r="46" spans="1:13" ht="15" thickBot="1" x14ac:dyDescent="0.4">
      <c r="A46" s="261"/>
      <c r="B46" s="181" t="s">
        <v>120</v>
      </c>
      <c r="C46" s="182">
        <v>0.82154940282301847</v>
      </c>
      <c r="D46" s="182">
        <v>0.59974670184696566</v>
      </c>
      <c r="E46" s="182">
        <v>1.0076142131979695</v>
      </c>
      <c r="F46" s="182">
        <v>1.173913043478261</v>
      </c>
      <c r="G46" s="182">
        <v>1.056595162026472</v>
      </c>
      <c r="H46" s="182">
        <v>0.80590146078933877</v>
      </c>
      <c r="I46" s="182">
        <v>1.0194166939694504</v>
      </c>
      <c r="J46" s="183">
        <v>0.97204942928123805</v>
      </c>
      <c r="K46" s="148"/>
      <c r="L46" s="148"/>
      <c r="M46" s="148"/>
    </row>
    <row r="47" spans="1:13" x14ac:dyDescent="0.35">
      <c r="A47" s="258" t="s">
        <v>68</v>
      </c>
      <c r="B47" s="157">
        <v>2001</v>
      </c>
      <c r="C47" s="158">
        <v>8901</v>
      </c>
      <c r="D47" s="159">
        <v>2033</v>
      </c>
      <c r="E47" s="160">
        <v>1086</v>
      </c>
      <c r="F47" s="159">
        <v>45</v>
      </c>
      <c r="G47" s="160">
        <v>1281</v>
      </c>
      <c r="H47" s="161">
        <v>13346</v>
      </c>
      <c r="I47" s="162">
        <v>66.694140566461854</v>
      </c>
      <c r="J47" s="163">
        <v>33.305859433538146</v>
      </c>
      <c r="K47" s="148"/>
      <c r="L47" s="164"/>
      <c r="M47" s="164"/>
    </row>
    <row r="48" spans="1:13" x14ac:dyDescent="0.35">
      <c r="A48" s="259"/>
      <c r="B48" s="165">
        <v>2002</v>
      </c>
      <c r="C48" s="166"/>
      <c r="D48" s="161"/>
      <c r="E48" s="167"/>
      <c r="F48" s="161"/>
      <c r="G48" s="167"/>
      <c r="H48" s="161"/>
      <c r="I48" s="162"/>
      <c r="J48" s="163"/>
      <c r="K48" s="148"/>
      <c r="L48" s="164"/>
      <c r="M48" s="164"/>
    </row>
    <row r="49" spans="1:13" x14ac:dyDescent="0.35">
      <c r="A49" s="259"/>
      <c r="B49" s="165">
        <v>2003</v>
      </c>
      <c r="C49" s="166"/>
      <c r="D49" s="161"/>
      <c r="E49" s="167"/>
      <c r="F49" s="161"/>
      <c r="G49" s="167"/>
      <c r="H49" s="161"/>
      <c r="I49" s="162"/>
      <c r="J49" s="163"/>
      <c r="K49" s="148"/>
      <c r="L49" s="164"/>
      <c r="M49" s="164"/>
    </row>
    <row r="50" spans="1:13" x14ac:dyDescent="0.35">
      <c r="A50" s="260"/>
      <c r="B50" s="168">
        <v>2004</v>
      </c>
      <c r="C50" s="169">
        <v>6874</v>
      </c>
      <c r="D50" s="170">
        <v>1534</v>
      </c>
      <c r="E50" s="171">
        <v>882</v>
      </c>
      <c r="F50" s="170">
        <v>60</v>
      </c>
      <c r="G50" s="171">
        <v>1913</v>
      </c>
      <c r="H50" s="170">
        <v>11263</v>
      </c>
      <c r="I50" s="172">
        <v>61.03169670602859</v>
      </c>
      <c r="J50" s="173">
        <v>38.96830329397141</v>
      </c>
      <c r="K50" s="148"/>
      <c r="L50" s="164"/>
      <c r="M50" s="164"/>
    </row>
    <row r="51" spans="1:13" x14ac:dyDescent="0.35">
      <c r="A51" s="260"/>
      <c r="B51" s="168">
        <v>2005</v>
      </c>
      <c r="C51" s="169"/>
      <c r="D51" s="170"/>
      <c r="E51" s="171"/>
      <c r="F51" s="170"/>
      <c r="G51" s="171"/>
      <c r="H51" s="170"/>
      <c r="I51" s="172"/>
      <c r="J51" s="173"/>
      <c r="K51" s="148"/>
      <c r="L51" s="164"/>
      <c r="M51" s="164"/>
    </row>
    <row r="52" spans="1:13" x14ac:dyDescent="0.35">
      <c r="A52" s="260"/>
      <c r="B52" s="168">
        <v>2006</v>
      </c>
      <c r="C52" s="169"/>
      <c r="D52" s="170"/>
      <c r="E52" s="171"/>
      <c r="F52" s="170"/>
      <c r="G52" s="171"/>
      <c r="H52" s="170"/>
      <c r="I52" s="172"/>
      <c r="J52" s="173"/>
      <c r="K52" s="148"/>
      <c r="L52" s="164"/>
      <c r="M52" s="164"/>
    </row>
    <row r="53" spans="1:13" x14ac:dyDescent="0.35">
      <c r="A53" s="260"/>
      <c r="B53" s="168">
        <v>2007</v>
      </c>
      <c r="C53" s="169">
        <v>8182</v>
      </c>
      <c r="D53" s="170">
        <v>2125</v>
      </c>
      <c r="E53" s="171">
        <v>1063</v>
      </c>
      <c r="F53" s="170">
        <v>67</v>
      </c>
      <c r="G53" s="169">
        <v>1807.2682357393232</v>
      </c>
      <c r="H53" s="170">
        <v>13244.268235739324</v>
      </c>
      <c r="I53" s="172">
        <v>61.77766754920502</v>
      </c>
      <c r="J53" s="173">
        <v>38.22233245079498</v>
      </c>
      <c r="K53" s="148"/>
      <c r="L53" s="164"/>
      <c r="M53" s="164"/>
    </row>
    <row r="54" spans="1:13" x14ac:dyDescent="0.35">
      <c r="A54" s="260"/>
      <c r="B54" s="168">
        <v>2008</v>
      </c>
      <c r="C54" s="169"/>
      <c r="D54" s="170"/>
      <c r="E54" s="171"/>
      <c r="F54" s="170"/>
      <c r="G54" s="169"/>
      <c r="H54" s="170"/>
      <c r="I54" s="172"/>
      <c r="J54" s="173"/>
      <c r="K54" s="148"/>
      <c r="L54" s="164"/>
      <c r="M54" s="164"/>
    </row>
    <row r="55" spans="1:13" x14ac:dyDescent="0.35">
      <c r="A55" s="260"/>
      <c r="B55" s="168">
        <v>2009</v>
      </c>
      <c r="C55" s="169">
        <v>6374.54</v>
      </c>
      <c r="D55" s="170">
        <v>2753.8391269400231</v>
      </c>
      <c r="E55" s="169">
        <v>1203</v>
      </c>
      <c r="F55" s="170">
        <v>64</v>
      </c>
      <c r="G55" s="169">
        <v>2050</v>
      </c>
      <c r="H55" s="170">
        <v>12445.379126940023</v>
      </c>
      <c r="I55" s="172">
        <v>51.220135079704278</v>
      </c>
      <c r="J55" s="173">
        <v>48.779864920295722</v>
      </c>
      <c r="K55" s="148"/>
      <c r="L55" s="164"/>
      <c r="M55" s="164"/>
    </row>
    <row r="56" spans="1:13" x14ac:dyDescent="0.35">
      <c r="A56" s="260"/>
      <c r="B56" s="168">
        <v>2010</v>
      </c>
      <c r="C56" s="169">
        <v>7141</v>
      </c>
      <c r="D56" s="170">
        <v>3024.8405156934564</v>
      </c>
      <c r="E56" s="171">
        <v>1236</v>
      </c>
      <c r="F56" s="170">
        <v>69</v>
      </c>
      <c r="G56" s="171">
        <v>1497</v>
      </c>
      <c r="H56" s="170">
        <v>12967.840515693457</v>
      </c>
      <c r="I56" s="172">
        <v>55.066994318430162</v>
      </c>
      <c r="J56" s="173">
        <v>44.933005681569838</v>
      </c>
      <c r="K56" s="148"/>
      <c r="L56" s="164"/>
      <c r="M56" s="164"/>
    </row>
    <row r="57" spans="1:13" x14ac:dyDescent="0.35">
      <c r="A57" s="261"/>
      <c r="B57" s="174">
        <v>2011</v>
      </c>
      <c r="C57" s="175">
        <v>6157.58</v>
      </c>
      <c r="D57" s="176">
        <v>2544.6171532846715</v>
      </c>
      <c r="E57" s="177">
        <v>1334</v>
      </c>
      <c r="F57" s="176">
        <v>65</v>
      </c>
      <c r="G57" s="177">
        <v>2188</v>
      </c>
      <c r="H57" s="176">
        <v>12289.197153284671</v>
      </c>
      <c r="I57" s="178">
        <v>50.10563280249918</v>
      </c>
      <c r="J57" s="179">
        <v>49.89436719750082</v>
      </c>
      <c r="K57" s="148"/>
      <c r="L57" s="164"/>
      <c r="M57" s="164"/>
    </row>
    <row r="58" spans="1:13" x14ac:dyDescent="0.35">
      <c r="A58" s="261"/>
      <c r="B58" s="180">
        <v>2012</v>
      </c>
      <c r="C58" s="175">
        <v>6629.4</v>
      </c>
      <c r="D58" s="176">
        <v>2207.4704049844236</v>
      </c>
      <c r="E58" s="177">
        <v>1346</v>
      </c>
      <c r="F58" s="176">
        <v>143</v>
      </c>
      <c r="G58" s="177">
        <v>2440</v>
      </c>
      <c r="H58" s="176">
        <v>12765.870404984424</v>
      </c>
      <c r="I58" s="178">
        <v>51.930654077543792</v>
      </c>
      <c r="J58" s="179">
        <v>48.069345922456208</v>
      </c>
      <c r="K58" s="148"/>
      <c r="L58" s="164"/>
      <c r="M58" s="164"/>
    </row>
    <row r="59" spans="1:13" x14ac:dyDescent="0.35">
      <c r="A59" s="261"/>
      <c r="B59" s="180">
        <v>2013</v>
      </c>
      <c r="C59" s="169">
        <v>7155.46</v>
      </c>
      <c r="D59" s="170">
        <v>2301.944059177069</v>
      </c>
      <c r="E59" s="169">
        <v>1248</v>
      </c>
      <c r="F59" s="170">
        <v>90</v>
      </c>
      <c r="G59" s="169">
        <v>2137</v>
      </c>
      <c r="H59" s="170">
        <v>12932.404059177068</v>
      </c>
      <c r="I59" s="172">
        <v>55.32969714878616</v>
      </c>
      <c r="J59" s="173">
        <v>44.67030285121384</v>
      </c>
      <c r="K59" s="148"/>
      <c r="L59" s="164"/>
      <c r="M59" s="164"/>
    </row>
    <row r="60" spans="1:13" x14ac:dyDescent="0.35">
      <c r="A60" s="261"/>
      <c r="B60" s="180">
        <v>2014</v>
      </c>
      <c r="C60" s="169">
        <v>7007.49</v>
      </c>
      <c r="D60" s="170">
        <v>2291.9409937888199</v>
      </c>
      <c r="E60" s="171">
        <v>1239</v>
      </c>
      <c r="F60" s="170">
        <v>112</v>
      </c>
      <c r="G60" s="171">
        <v>2810</v>
      </c>
      <c r="H60" s="170">
        <v>13460.430993788819</v>
      </c>
      <c r="I60" s="172">
        <v>52.059922919507819</v>
      </c>
      <c r="J60" s="173">
        <v>47.940077080492181</v>
      </c>
      <c r="K60" s="148"/>
      <c r="L60" s="164"/>
      <c r="M60" s="164"/>
    </row>
    <row r="61" spans="1:13" x14ac:dyDescent="0.35">
      <c r="A61" s="261"/>
      <c r="B61" s="180">
        <v>2015</v>
      </c>
      <c r="C61" s="169">
        <v>7138.89</v>
      </c>
      <c r="D61" s="170">
        <v>2454.717391304348</v>
      </c>
      <c r="E61" s="169">
        <v>1336</v>
      </c>
      <c r="F61" s="170">
        <v>117</v>
      </c>
      <c r="G61" s="169">
        <v>3262</v>
      </c>
      <c r="H61" s="170">
        <v>14308.607391304347</v>
      </c>
      <c r="I61" s="172">
        <v>49.892276758802254</v>
      </c>
      <c r="J61" s="173">
        <v>50.107723241197746</v>
      </c>
      <c r="K61" s="148"/>
      <c r="L61" s="164"/>
      <c r="M61" s="164"/>
    </row>
    <row r="62" spans="1:13" x14ac:dyDescent="0.35">
      <c r="A62" s="261"/>
      <c r="B62" s="180">
        <v>2016</v>
      </c>
      <c r="C62" s="169">
        <v>7451.05</v>
      </c>
      <c r="D62" s="170">
        <v>1829.3548387096773</v>
      </c>
      <c r="E62" s="169">
        <v>1151</v>
      </c>
      <c r="F62" s="170">
        <v>93</v>
      </c>
      <c r="G62" s="169">
        <v>2729</v>
      </c>
      <c r="H62" s="170">
        <v>13253.404838709677</v>
      </c>
      <c r="I62" s="172">
        <v>56.219892855286979</v>
      </c>
      <c r="J62" s="173">
        <v>43.780107144713021</v>
      </c>
      <c r="K62" s="148"/>
      <c r="L62" s="164"/>
      <c r="M62" s="164"/>
    </row>
    <row r="63" spans="1:13" x14ac:dyDescent="0.35">
      <c r="A63" s="261"/>
      <c r="B63" s="180">
        <v>2017</v>
      </c>
      <c r="C63" s="169">
        <v>7342.27</v>
      </c>
      <c r="D63" s="170">
        <v>2051.2181818181821</v>
      </c>
      <c r="E63" s="169">
        <v>1155</v>
      </c>
      <c r="F63" s="170">
        <v>89</v>
      </c>
      <c r="G63" s="169">
        <v>2956</v>
      </c>
      <c r="H63" s="170">
        <v>13593.488181818182</v>
      </c>
      <c r="I63" s="172">
        <v>54.013141452688885</v>
      </c>
      <c r="J63" s="173">
        <v>45.986858547311115</v>
      </c>
      <c r="K63" s="148"/>
      <c r="L63" s="164"/>
      <c r="M63" s="164"/>
    </row>
    <row r="64" spans="1:13" x14ac:dyDescent="0.35">
      <c r="A64" s="261"/>
      <c r="B64" s="180">
        <v>2018</v>
      </c>
      <c r="C64" s="169">
        <v>7452.94</v>
      </c>
      <c r="D64" s="170">
        <v>2090.2396313364052</v>
      </c>
      <c r="E64" s="169">
        <v>1288</v>
      </c>
      <c r="F64" s="170">
        <v>100</v>
      </c>
      <c r="G64" s="169">
        <v>2829</v>
      </c>
      <c r="H64" s="170">
        <v>13760.179631336405</v>
      </c>
      <c r="I64" s="172">
        <v>54.163101061756713</v>
      </c>
      <c r="J64" s="173">
        <v>45.836898938243287</v>
      </c>
      <c r="K64" s="148"/>
      <c r="L64" s="164"/>
      <c r="M64" s="164"/>
    </row>
    <row r="65" spans="1:13" x14ac:dyDescent="0.35">
      <c r="A65" s="261"/>
      <c r="B65" s="180">
        <v>2019</v>
      </c>
      <c r="C65" s="169">
        <v>7170.47</v>
      </c>
      <c r="D65" s="170">
        <v>2143.1120331950206</v>
      </c>
      <c r="E65" s="171">
        <v>1082</v>
      </c>
      <c r="F65" s="170">
        <v>98</v>
      </c>
      <c r="G65" s="171">
        <v>2576</v>
      </c>
      <c r="H65" s="170">
        <v>13069.58203319502</v>
      </c>
      <c r="I65" s="172">
        <v>54.863804992293929</v>
      </c>
      <c r="J65" s="173">
        <v>45.136195007706071</v>
      </c>
      <c r="K65" s="148"/>
      <c r="L65" s="164"/>
      <c r="M65" s="164"/>
    </row>
    <row r="66" spans="1:13" s="150" customFormat="1" x14ac:dyDescent="0.35">
      <c r="A66" s="261"/>
      <c r="B66" s="180">
        <v>2020</v>
      </c>
      <c r="C66" s="175">
        <v>7312.64</v>
      </c>
      <c r="D66" s="176">
        <v>1579.8000000000002</v>
      </c>
      <c r="E66" s="177">
        <v>1089</v>
      </c>
      <c r="F66" s="176">
        <v>77</v>
      </c>
      <c r="G66" s="177">
        <v>2365</v>
      </c>
      <c r="H66" s="176">
        <v>12423.44</v>
      </c>
      <c r="I66" s="178">
        <v>58.861635746620898</v>
      </c>
      <c r="J66" s="179">
        <v>41.138364253379095</v>
      </c>
      <c r="K66" s="148"/>
      <c r="L66" s="164"/>
      <c r="M66" s="164"/>
    </row>
    <row r="67" spans="1:13" ht="15" thickBot="1" x14ac:dyDescent="0.4">
      <c r="A67" s="263"/>
      <c r="B67" s="184" t="s">
        <v>120</v>
      </c>
      <c r="C67" s="185">
        <v>0.82155263453544547</v>
      </c>
      <c r="D67" s="185">
        <v>0.77707820954254803</v>
      </c>
      <c r="E67" s="185">
        <v>1.0027624309392265</v>
      </c>
      <c r="F67" s="185">
        <v>1.711111111111111</v>
      </c>
      <c r="G67" s="185">
        <v>1.8462138953942233</v>
      </c>
      <c r="H67" s="185">
        <v>0.9308736700134872</v>
      </c>
      <c r="I67" s="186">
        <v>0.88256082538411706</v>
      </c>
      <c r="J67" s="187">
        <v>1.2351689748607366</v>
      </c>
      <c r="K67" s="148"/>
      <c r="L67" s="148"/>
      <c r="M67" s="148"/>
    </row>
    <row r="68" spans="1:13" ht="15" thickTop="1" x14ac:dyDescent="0.35">
      <c r="B68" s="153"/>
      <c r="C68" s="148"/>
      <c r="D68" s="188"/>
      <c r="E68" s="188"/>
      <c r="F68" s="188"/>
      <c r="G68" s="188"/>
      <c r="H68" s="188"/>
    </row>
    <row r="69" spans="1:13" x14ac:dyDescent="0.35">
      <c r="B69" s="153"/>
      <c r="C69" s="148"/>
      <c r="D69" s="188"/>
      <c r="E69" s="188"/>
      <c r="F69" s="189"/>
      <c r="G69" s="188"/>
      <c r="H69" s="189"/>
    </row>
    <row r="70" spans="1:13" x14ac:dyDescent="0.35">
      <c r="B70" s="153"/>
      <c r="C70" s="148"/>
      <c r="D70" s="188"/>
      <c r="E70" s="188"/>
      <c r="F70" s="189"/>
      <c r="G70" s="188"/>
      <c r="H70" s="189"/>
    </row>
    <row r="71" spans="1:13" x14ac:dyDescent="0.35">
      <c r="B71" s="153"/>
      <c r="C71" s="148"/>
      <c r="D71" s="188"/>
      <c r="E71" s="188"/>
      <c r="F71" s="189"/>
      <c r="G71" s="188"/>
      <c r="H71" s="189"/>
    </row>
    <row r="72" spans="1:13" x14ac:dyDescent="0.35">
      <c r="B72" s="153"/>
      <c r="C72" s="148"/>
      <c r="D72" s="188"/>
      <c r="E72" s="188"/>
      <c r="F72" s="189"/>
      <c r="G72" s="188"/>
      <c r="H72" s="189"/>
    </row>
    <row r="73" spans="1:13" x14ac:dyDescent="0.35">
      <c r="B73" s="153"/>
      <c r="C73" s="148"/>
      <c r="D73" s="188"/>
      <c r="E73" s="188"/>
      <c r="F73" s="189"/>
      <c r="G73" s="188"/>
      <c r="H73" s="188"/>
    </row>
    <row r="74" spans="1:13" x14ac:dyDescent="0.35">
      <c r="B74" s="153"/>
      <c r="C74" s="148"/>
      <c r="D74" s="188"/>
      <c r="E74" s="188"/>
      <c r="F74" s="188"/>
      <c r="G74" s="188"/>
      <c r="H74" s="188"/>
    </row>
    <row r="75" spans="1:13" x14ac:dyDescent="0.35">
      <c r="B75" s="153"/>
      <c r="C75" s="148"/>
      <c r="D75" s="188"/>
      <c r="E75" s="188"/>
      <c r="F75" s="189"/>
      <c r="G75" s="188"/>
      <c r="H75" s="189"/>
    </row>
    <row r="76" spans="1:13" x14ac:dyDescent="0.35">
      <c r="B76" s="153"/>
      <c r="C76" s="148"/>
      <c r="D76" s="188"/>
      <c r="E76" s="188"/>
      <c r="F76" s="189"/>
      <c r="G76" s="188"/>
      <c r="H76" s="189"/>
    </row>
    <row r="77" spans="1:13" x14ac:dyDescent="0.35">
      <c r="B77" s="153"/>
      <c r="C77" s="148"/>
      <c r="D77" s="188"/>
      <c r="E77" s="188"/>
      <c r="F77" s="189"/>
      <c r="G77" s="188"/>
      <c r="H77" s="189"/>
    </row>
    <row r="78" spans="1:13" x14ac:dyDescent="0.35">
      <c r="B78" s="153"/>
      <c r="C78" s="148"/>
      <c r="D78" s="188"/>
      <c r="E78" s="188"/>
      <c r="F78" s="189"/>
      <c r="G78" s="188"/>
      <c r="H78" s="189"/>
    </row>
    <row r="79" spans="1:13" x14ac:dyDescent="0.35">
      <c r="B79" s="153"/>
      <c r="C79" s="148"/>
      <c r="D79" s="188"/>
      <c r="E79" s="188"/>
      <c r="F79" s="189"/>
      <c r="G79" s="188"/>
      <c r="H79" s="188"/>
    </row>
    <row r="80" spans="1:13" x14ac:dyDescent="0.35">
      <c r="B80" s="153"/>
      <c r="C80" s="148"/>
      <c r="D80" s="188"/>
      <c r="E80" s="188"/>
      <c r="F80" s="188"/>
      <c r="G80" s="188"/>
      <c r="H80" s="188"/>
      <c r="I80" s="148"/>
      <c r="J80" s="148"/>
    </row>
    <row r="81" spans="2:10" x14ac:dyDescent="0.35">
      <c r="B81" s="153"/>
      <c r="C81" s="148"/>
      <c r="D81" s="188"/>
      <c r="E81" s="188"/>
      <c r="F81" s="189"/>
      <c r="G81" s="188"/>
      <c r="H81" s="189"/>
      <c r="I81" s="148"/>
      <c r="J81" s="148"/>
    </row>
    <row r="82" spans="2:10" x14ac:dyDescent="0.35">
      <c r="B82" s="153"/>
      <c r="C82" s="148"/>
      <c r="D82" s="188"/>
      <c r="E82" s="188"/>
      <c r="F82" s="189"/>
      <c r="G82" s="188"/>
      <c r="H82" s="189"/>
      <c r="I82" s="148"/>
      <c r="J82" s="148"/>
    </row>
    <row r="83" spans="2:10" x14ac:dyDescent="0.35">
      <c r="B83" s="127"/>
      <c r="D83" s="128"/>
      <c r="E83" s="128"/>
      <c r="F83" s="128"/>
      <c r="G83" s="128"/>
      <c r="H83" s="128"/>
    </row>
    <row r="84" spans="2:10" x14ac:dyDescent="0.35">
      <c r="B84" s="127"/>
      <c r="D84" s="128"/>
      <c r="E84" s="128"/>
      <c r="F84" s="129"/>
      <c r="G84" s="128"/>
      <c r="H84" s="129"/>
    </row>
    <row r="85" spans="2:10" x14ac:dyDescent="0.35">
      <c r="B85" s="127"/>
      <c r="D85" s="128"/>
      <c r="E85" s="128"/>
      <c r="F85" s="129"/>
      <c r="G85" s="128"/>
      <c r="H85" s="129"/>
    </row>
    <row r="91" spans="2:10" x14ac:dyDescent="0.35">
      <c r="B91" s="190"/>
      <c r="C91" s="191"/>
      <c r="D91" s="191"/>
      <c r="E91" s="191"/>
      <c r="F91" s="191"/>
      <c r="G91" s="191"/>
      <c r="H91" s="191"/>
      <c r="I91" s="191"/>
      <c r="J91" s="191"/>
    </row>
    <row r="92" spans="2:10" x14ac:dyDescent="0.35">
      <c r="B92" s="190"/>
      <c r="C92" s="191"/>
      <c r="D92" s="191"/>
      <c r="E92" s="191"/>
      <c r="F92" s="191"/>
      <c r="G92" s="191"/>
      <c r="H92" s="191"/>
      <c r="I92" s="191"/>
      <c r="J92" s="191"/>
    </row>
    <row r="93" spans="2:10" x14ac:dyDescent="0.35">
      <c r="B93" s="190"/>
      <c r="C93" s="191"/>
      <c r="D93" s="191"/>
      <c r="E93" s="191"/>
      <c r="F93" s="191"/>
      <c r="G93" s="191"/>
      <c r="H93" s="191"/>
      <c r="I93" s="191"/>
      <c r="J93" s="191"/>
    </row>
    <row r="94" spans="2:10" x14ac:dyDescent="0.35">
      <c r="B94" s="190"/>
      <c r="C94" s="148"/>
      <c r="D94" s="148"/>
      <c r="E94" s="148"/>
      <c r="F94" s="148"/>
      <c r="G94" s="148"/>
      <c r="H94" s="148"/>
      <c r="I94" s="148"/>
      <c r="J94" s="148"/>
    </row>
    <row r="95" spans="2:10" x14ac:dyDescent="0.35">
      <c r="B95" s="190"/>
      <c r="C95" s="148"/>
      <c r="D95" s="148"/>
      <c r="E95" s="148"/>
      <c r="F95" s="148"/>
      <c r="G95" s="148"/>
      <c r="H95" s="148"/>
      <c r="I95" s="148"/>
      <c r="J95" s="148"/>
    </row>
    <row r="96" spans="2:10" x14ac:dyDescent="0.35">
      <c r="B96" s="190"/>
      <c r="C96" s="131"/>
      <c r="D96" s="131"/>
      <c r="E96" s="131"/>
      <c r="F96" s="131"/>
      <c r="G96" s="131"/>
      <c r="H96" s="131"/>
      <c r="I96" s="131"/>
      <c r="J96" s="131"/>
    </row>
    <row r="97" spans="2:2" x14ac:dyDescent="0.35">
      <c r="B97" s="190"/>
    </row>
    <row r="98" spans="2:2" x14ac:dyDescent="0.35">
      <c r="B98" s="190"/>
    </row>
    <row r="99" spans="2:2" x14ac:dyDescent="0.35">
      <c r="B99" s="130"/>
    </row>
    <row r="100" spans="2:2" x14ac:dyDescent="0.35">
      <c r="B100" s="130"/>
    </row>
    <row r="101" spans="2:2" x14ac:dyDescent="0.35">
      <c r="B101" s="130"/>
    </row>
  </sheetData>
  <mergeCells count="4">
    <mergeCell ref="A3:J3"/>
    <mergeCell ref="A5:A25"/>
    <mergeCell ref="A26:A46"/>
    <mergeCell ref="A47:A67"/>
  </mergeCells>
  <printOptions horizontalCentered="1" verticalCentered="1"/>
  <pageMargins left="1.0236220472440944" right="0.23622047244094491" top="0.74803149606299213" bottom="0" header="0.31496062992125984" footer="0.31496062992125984"/>
  <pageSetup paperSize="9" scale="54" orientation="landscape" r:id="rId1"/>
  <headerFooter alignWithMargins="0">
    <oddHeader>&amp;C&amp;"-,Regular"&amp;13SRAD Report 2038 Transport Statistics Bolton 2019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9C90-2210-4383-8C54-5BCFA389658A}">
  <sheetPr>
    <pageSetUpPr fitToPage="1"/>
  </sheetPr>
  <dimension ref="A2:B3"/>
  <sheetViews>
    <sheetView zoomScaleNormal="100" zoomScalePageLayoutView="75" workbookViewId="0">
      <selection activeCell="M77" sqref="A1:M77"/>
    </sheetView>
  </sheetViews>
  <sheetFormatPr defaultColWidth="9.1796875" defaultRowHeight="12.5" x14ac:dyDescent="0.25"/>
  <cols>
    <col min="1" max="1" width="9.1796875" style="4" customWidth="1"/>
    <col min="2" max="13" width="9.1796875" style="4"/>
    <col min="14" max="14" width="6.54296875" style="4" customWidth="1"/>
    <col min="15" max="16384" width="9.1796875" style="4"/>
  </cols>
  <sheetData>
    <row r="2" spans="1:2" ht="15.5" x14ac:dyDescent="0.35">
      <c r="A2" s="3"/>
      <c r="B2" s="3"/>
    </row>
    <row r="3" spans="1:2" ht="14.5" x14ac:dyDescent="0.35">
      <c r="A3" s="5"/>
    </row>
  </sheetData>
  <pageMargins left="0.70866141732283472" right="0.70866141732283472" top="0.74803149606299213" bottom="0.74803149606299213" header="0.31496062992125984" footer="0.31496062992125984"/>
  <pageSetup paperSize="9" scale="74" orientation="portrait" r:id="rId1"/>
  <headerFooter>
    <oddHeader>&amp;C&amp;"Calibri,Regular"&amp;13SRAD Report 2038 Transport Statistics Bolton 2019</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4475-6780-490E-A5E3-6C6220E1507D}">
  <sheetPr>
    <pageSetUpPr fitToPage="1"/>
  </sheetPr>
  <dimension ref="B2:Q44"/>
  <sheetViews>
    <sheetView showGridLines="0" zoomScaleNormal="100" workbookViewId="0"/>
  </sheetViews>
  <sheetFormatPr defaultColWidth="9.1796875" defaultRowHeight="14.5" x14ac:dyDescent="0.35"/>
  <cols>
    <col min="1" max="1" width="9.1796875" style="7"/>
    <col min="2" max="2" width="7.1796875" style="8" customWidth="1"/>
    <col min="3" max="3" width="37.08984375" style="7" customWidth="1"/>
    <col min="4" max="5" width="6.453125" style="7" customWidth="1"/>
    <col min="6" max="6" width="6.7265625" style="7" customWidth="1"/>
    <col min="7" max="7" width="8" style="7" customWidth="1"/>
    <col min="8" max="8" width="9" style="7" customWidth="1"/>
    <col min="9" max="9" width="10.54296875" style="7" customWidth="1"/>
    <col min="10" max="11" width="10.26953125" style="7" customWidth="1"/>
    <col min="12" max="12" width="10" style="7" customWidth="1"/>
    <col min="13" max="13" width="8.26953125" style="7" customWidth="1"/>
    <col min="14" max="14" width="6.81640625" style="7" customWidth="1"/>
    <col min="15" max="15" width="12" style="143" customWidth="1"/>
    <col min="16" max="16384" width="9.1796875" style="7"/>
  </cols>
  <sheetData>
    <row r="2" spans="2:15" x14ac:dyDescent="0.35">
      <c r="B2" s="6" t="s">
        <v>5</v>
      </c>
    </row>
    <row r="3" spans="2:15" x14ac:dyDescent="0.35">
      <c r="B3" s="8" t="s">
        <v>6</v>
      </c>
    </row>
    <row r="4" spans="2:15" ht="15" thickBot="1" x14ac:dyDescent="0.4"/>
    <row r="5" spans="2:15" ht="15" thickTop="1" x14ac:dyDescent="0.35">
      <c r="B5" s="211" t="s">
        <v>100</v>
      </c>
      <c r="C5" s="212"/>
      <c r="D5" s="212"/>
      <c r="E5" s="212"/>
      <c r="F5" s="212"/>
      <c r="G5" s="212"/>
      <c r="H5" s="212"/>
      <c r="I5" s="212"/>
      <c r="J5" s="212"/>
      <c r="K5" s="212"/>
      <c r="L5" s="212"/>
      <c r="M5" s="212"/>
      <c r="N5" s="212"/>
      <c r="O5" s="213"/>
    </row>
    <row r="6" spans="2:15" ht="29" x14ac:dyDescent="0.35">
      <c r="B6" s="9" t="s">
        <v>7</v>
      </c>
      <c r="C6" s="10" t="s">
        <v>8</v>
      </c>
      <c r="D6" s="11" t="s">
        <v>9</v>
      </c>
      <c r="E6" s="11" t="s">
        <v>10</v>
      </c>
      <c r="F6" s="11" t="s">
        <v>11</v>
      </c>
      <c r="G6" s="11" t="s">
        <v>12</v>
      </c>
      <c r="H6" s="12" t="s">
        <v>13</v>
      </c>
      <c r="I6" s="12" t="s">
        <v>14</v>
      </c>
      <c r="J6" s="12" t="s">
        <v>15</v>
      </c>
      <c r="K6" s="12" t="s">
        <v>16</v>
      </c>
      <c r="L6" s="12" t="s">
        <v>17</v>
      </c>
      <c r="M6" s="12" t="s">
        <v>18</v>
      </c>
      <c r="N6" s="12" t="s">
        <v>19</v>
      </c>
      <c r="O6" s="144" t="s">
        <v>20</v>
      </c>
    </row>
    <row r="7" spans="2:15" x14ac:dyDescent="0.35">
      <c r="B7" s="9">
        <v>85101</v>
      </c>
      <c r="C7" s="10" t="s">
        <v>21</v>
      </c>
      <c r="D7" s="14">
        <v>462</v>
      </c>
      <c r="E7" s="14">
        <v>27</v>
      </c>
      <c r="F7" s="14">
        <v>6</v>
      </c>
      <c r="G7" s="14">
        <v>49</v>
      </c>
      <c r="H7" s="14">
        <v>2</v>
      </c>
      <c r="I7" s="15">
        <v>1.1703056768558953</v>
      </c>
      <c r="J7" s="14">
        <v>540.68122270742356</v>
      </c>
      <c r="K7" s="132">
        <v>3</v>
      </c>
      <c r="L7" s="14">
        <v>426.99999999999994</v>
      </c>
      <c r="M7" s="132">
        <v>80</v>
      </c>
      <c r="N7" s="132"/>
      <c r="O7" s="145">
        <v>1050.6812227074236</v>
      </c>
    </row>
    <row r="8" spans="2:15" x14ac:dyDescent="0.35">
      <c r="B8" s="9">
        <v>85102</v>
      </c>
      <c r="C8" s="10" t="s">
        <v>22</v>
      </c>
      <c r="D8" s="14">
        <v>359</v>
      </c>
      <c r="E8" s="14">
        <v>23</v>
      </c>
      <c r="F8" s="14">
        <v>9</v>
      </c>
      <c r="G8" s="14">
        <v>26</v>
      </c>
      <c r="H8" s="14">
        <v>0</v>
      </c>
      <c r="I8" s="15">
        <v>1.2845528455284554</v>
      </c>
      <c r="J8" s="14">
        <v>461.15447154471548</v>
      </c>
      <c r="K8" s="132">
        <v>6</v>
      </c>
      <c r="L8" s="14">
        <v>122</v>
      </c>
      <c r="M8" s="132">
        <v>75</v>
      </c>
      <c r="N8" s="132"/>
      <c r="O8" s="145">
        <v>664.15447154471553</v>
      </c>
    </row>
    <row r="9" spans="2:15" x14ac:dyDescent="0.35">
      <c r="B9" s="9">
        <v>85103</v>
      </c>
      <c r="C9" s="10" t="s">
        <v>23</v>
      </c>
      <c r="D9" s="14">
        <v>391</v>
      </c>
      <c r="E9" s="14">
        <v>41</v>
      </c>
      <c r="F9" s="14">
        <v>15</v>
      </c>
      <c r="G9" s="14">
        <v>5</v>
      </c>
      <c r="H9" s="14">
        <v>0</v>
      </c>
      <c r="I9" s="17">
        <v>1.2938031169566624</v>
      </c>
      <c r="J9" s="14">
        <v>505.877018730055</v>
      </c>
      <c r="K9" s="132">
        <v>0</v>
      </c>
      <c r="L9" s="14">
        <v>43.066666666666663</v>
      </c>
      <c r="M9" s="132" t="s">
        <v>24</v>
      </c>
      <c r="N9" s="132"/>
      <c r="O9" s="145">
        <v>548.94368539672166</v>
      </c>
    </row>
    <row r="10" spans="2:15" x14ac:dyDescent="0.35">
      <c r="B10" s="9">
        <v>85104</v>
      </c>
      <c r="C10" s="10" t="s">
        <v>25</v>
      </c>
      <c r="D10" s="14">
        <v>1192</v>
      </c>
      <c r="E10" s="14">
        <v>84</v>
      </c>
      <c r="F10" s="14">
        <v>15</v>
      </c>
      <c r="G10" s="14">
        <v>34</v>
      </c>
      <c r="H10" s="14">
        <v>2</v>
      </c>
      <c r="I10" s="15">
        <v>1.2712985938792389</v>
      </c>
      <c r="J10" s="14">
        <v>1515.3879239040527</v>
      </c>
      <c r="K10" s="132">
        <v>14</v>
      </c>
      <c r="L10" s="14">
        <v>258</v>
      </c>
      <c r="M10" s="132">
        <v>134</v>
      </c>
      <c r="N10" s="132"/>
      <c r="O10" s="145">
        <v>1921.3879239040527</v>
      </c>
    </row>
    <row r="11" spans="2:15" x14ac:dyDescent="0.35">
      <c r="B11" s="9">
        <v>85105</v>
      </c>
      <c r="C11" s="10" t="s">
        <v>26</v>
      </c>
      <c r="D11" s="14">
        <v>83</v>
      </c>
      <c r="E11" s="14">
        <v>10</v>
      </c>
      <c r="F11" s="14">
        <v>2</v>
      </c>
      <c r="G11" s="14">
        <v>0</v>
      </c>
      <c r="H11" s="14">
        <v>0</v>
      </c>
      <c r="I11" s="17">
        <v>1.2938031169566624</v>
      </c>
      <c r="J11" s="14">
        <v>107.38565870740298</v>
      </c>
      <c r="K11" s="132">
        <v>1</v>
      </c>
      <c r="L11" s="14">
        <v>0</v>
      </c>
      <c r="M11" s="132">
        <v>47</v>
      </c>
      <c r="N11" s="132"/>
      <c r="O11" s="145">
        <v>155.38565870740297</v>
      </c>
    </row>
    <row r="12" spans="2:15" x14ac:dyDescent="0.35">
      <c r="B12" s="9">
        <v>85106</v>
      </c>
      <c r="C12" s="10" t="s">
        <v>27</v>
      </c>
      <c r="D12" s="14"/>
      <c r="E12" s="14"/>
      <c r="F12" s="14"/>
      <c r="G12" s="14"/>
      <c r="H12" s="14"/>
      <c r="I12" s="15"/>
      <c r="J12" s="14"/>
      <c r="K12" s="132">
        <v>1</v>
      </c>
      <c r="L12" s="14" t="s">
        <v>24</v>
      </c>
      <c r="M12" s="132">
        <v>13</v>
      </c>
      <c r="N12" s="132"/>
      <c r="O12" s="145">
        <v>14</v>
      </c>
    </row>
    <row r="13" spans="2:15" x14ac:dyDescent="0.35">
      <c r="B13" s="9">
        <v>85107</v>
      </c>
      <c r="C13" s="10" t="s">
        <v>28</v>
      </c>
      <c r="D13" s="14">
        <v>60</v>
      </c>
      <c r="E13" s="14">
        <v>14</v>
      </c>
      <c r="F13" s="14">
        <v>1</v>
      </c>
      <c r="G13" s="14">
        <v>0</v>
      </c>
      <c r="H13" s="14">
        <v>0</v>
      </c>
      <c r="I13" s="17">
        <v>1.2938031169566624</v>
      </c>
      <c r="J13" s="14">
        <v>77.628187017399739</v>
      </c>
      <c r="K13" s="132">
        <v>0</v>
      </c>
      <c r="L13" s="14">
        <v>0</v>
      </c>
      <c r="M13" s="132">
        <v>3</v>
      </c>
      <c r="N13" s="132"/>
      <c r="O13" s="145">
        <v>80.628187017399739</v>
      </c>
    </row>
    <row r="14" spans="2:15" x14ac:dyDescent="0.35">
      <c r="B14" s="9">
        <v>85108</v>
      </c>
      <c r="C14" s="10" t="s">
        <v>29</v>
      </c>
      <c r="D14" s="14">
        <v>847</v>
      </c>
      <c r="E14" s="14">
        <v>66</v>
      </c>
      <c r="F14" s="14">
        <v>26</v>
      </c>
      <c r="G14" s="14">
        <v>46</v>
      </c>
      <c r="H14" s="14">
        <v>4</v>
      </c>
      <c r="I14" s="15">
        <v>1.3020214030915576</v>
      </c>
      <c r="J14" s="14">
        <v>1102.8121284185493</v>
      </c>
      <c r="K14" s="132">
        <v>8</v>
      </c>
      <c r="L14" s="14">
        <v>449</v>
      </c>
      <c r="M14" s="132">
        <v>23</v>
      </c>
      <c r="N14" s="132"/>
      <c r="O14" s="145">
        <v>1582.8121284185493</v>
      </c>
    </row>
    <row r="15" spans="2:15" x14ac:dyDescent="0.35">
      <c r="B15" s="9">
        <v>85109</v>
      </c>
      <c r="C15" s="10" t="s">
        <v>30</v>
      </c>
      <c r="D15" s="14">
        <v>834</v>
      </c>
      <c r="E15" s="14">
        <v>80</v>
      </c>
      <c r="F15" s="14">
        <v>16</v>
      </c>
      <c r="G15" s="14">
        <v>70</v>
      </c>
      <c r="H15" s="14">
        <v>2</v>
      </c>
      <c r="I15" s="15">
        <v>1.3353151010701545</v>
      </c>
      <c r="J15" s="14">
        <v>1113.6527942925088</v>
      </c>
      <c r="K15" s="132">
        <v>3</v>
      </c>
      <c r="L15" s="14">
        <v>681.99999999999989</v>
      </c>
      <c r="M15" s="132">
        <v>102</v>
      </c>
      <c r="N15" s="132"/>
      <c r="O15" s="145">
        <v>1900.6527942925086</v>
      </c>
    </row>
    <row r="16" spans="2:15" x14ac:dyDescent="0.35">
      <c r="B16" s="9">
        <v>85110</v>
      </c>
      <c r="C16" s="10" t="s">
        <v>31</v>
      </c>
      <c r="D16" s="14">
        <v>711</v>
      </c>
      <c r="E16" s="14">
        <v>50</v>
      </c>
      <c r="F16" s="14">
        <v>15</v>
      </c>
      <c r="G16" s="14">
        <v>10</v>
      </c>
      <c r="H16" s="14">
        <v>2</v>
      </c>
      <c r="I16" s="17">
        <v>1.2938031169566624</v>
      </c>
      <c r="J16" s="14">
        <v>919.89401615618692</v>
      </c>
      <c r="K16" s="132">
        <v>2</v>
      </c>
      <c r="L16" s="14">
        <v>86.133333333333326</v>
      </c>
      <c r="M16" s="132">
        <v>6</v>
      </c>
      <c r="N16" s="132"/>
      <c r="O16" s="145">
        <v>1014.0273494895202</v>
      </c>
    </row>
    <row r="17" spans="2:15" x14ac:dyDescent="0.35">
      <c r="B17" s="9">
        <v>85111</v>
      </c>
      <c r="C17" s="10" t="s">
        <v>32</v>
      </c>
      <c r="D17" s="14">
        <v>345</v>
      </c>
      <c r="E17" s="14">
        <v>34</v>
      </c>
      <c r="F17" s="14">
        <v>12</v>
      </c>
      <c r="G17" s="14">
        <v>20</v>
      </c>
      <c r="H17" s="14">
        <v>2</v>
      </c>
      <c r="I17" s="15">
        <v>1.4260355029585798</v>
      </c>
      <c r="J17" s="14">
        <v>491.98224852071002</v>
      </c>
      <c r="K17" s="132">
        <v>5</v>
      </c>
      <c r="L17" s="14">
        <v>172.26666666666665</v>
      </c>
      <c r="M17" s="132">
        <v>168</v>
      </c>
      <c r="N17" s="132"/>
      <c r="O17" s="145">
        <v>837.24891518737672</v>
      </c>
    </row>
    <row r="18" spans="2:15" x14ac:dyDescent="0.35">
      <c r="B18" s="9">
        <v>85112</v>
      </c>
      <c r="C18" s="10" t="s">
        <v>33</v>
      </c>
      <c r="D18" s="14">
        <v>77</v>
      </c>
      <c r="E18" s="14">
        <v>5</v>
      </c>
      <c r="F18" s="14">
        <v>1</v>
      </c>
      <c r="G18" s="14">
        <v>0</v>
      </c>
      <c r="H18" s="14">
        <v>0</v>
      </c>
      <c r="I18" s="17">
        <v>1.2938031169566624</v>
      </c>
      <c r="J18" s="14">
        <v>99.622840005663008</v>
      </c>
      <c r="K18" s="132">
        <v>0</v>
      </c>
      <c r="L18" s="14">
        <v>0</v>
      </c>
      <c r="M18" s="132">
        <v>34</v>
      </c>
      <c r="N18" s="132"/>
      <c r="O18" s="145">
        <v>133.62284000566302</v>
      </c>
    </row>
    <row r="19" spans="2:15" x14ac:dyDescent="0.35">
      <c r="B19" s="9">
        <v>85113</v>
      </c>
      <c r="C19" s="10" t="s">
        <v>34</v>
      </c>
      <c r="D19" s="14">
        <v>148</v>
      </c>
      <c r="E19" s="14">
        <v>22</v>
      </c>
      <c r="F19" s="14">
        <v>3</v>
      </c>
      <c r="G19" s="14">
        <v>0</v>
      </c>
      <c r="H19" s="14">
        <v>0</v>
      </c>
      <c r="I19" s="17">
        <v>1.2938031169566624</v>
      </c>
      <c r="J19" s="14">
        <v>191.48286130958604</v>
      </c>
      <c r="K19" s="132">
        <v>1</v>
      </c>
      <c r="L19" s="14">
        <v>0</v>
      </c>
      <c r="M19" s="132">
        <v>31</v>
      </c>
      <c r="N19" s="132"/>
      <c r="O19" s="145">
        <v>223.48286130958604</v>
      </c>
    </row>
    <row r="20" spans="2:15" x14ac:dyDescent="0.35">
      <c r="B20" s="9">
        <v>85114</v>
      </c>
      <c r="C20" s="10" t="s">
        <v>35</v>
      </c>
      <c r="D20" s="14"/>
      <c r="E20" s="14"/>
      <c r="F20" s="14"/>
      <c r="G20" s="14"/>
      <c r="H20" s="14"/>
      <c r="I20" s="14"/>
      <c r="J20" s="14"/>
      <c r="K20" s="14">
        <v>0</v>
      </c>
      <c r="L20" s="14" t="s">
        <v>24</v>
      </c>
      <c r="M20" s="14"/>
      <c r="N20" s="14">
        <v>506</v>
      </c>
      <c r="O20" s="145">
        <v>506</v>
      </c>
    </row>
    <row r="21" spans="2:15" x14ac:dyDescent="0.35">
      <c r="B21" s="9">
        <v>85115</v>
      </c>
      <c r="C21" s="10" t="s">
        <v>36</v>
      </c>
      <c r="D21" s="14"/>
      <c r="E21" s="14"/>
      <c r="F21" s="14"/>
      <c r="G21" s="14"/>
      <c r="H21" s="14"/>
      <c r="I21" s="14"/>
      <c r="J21" s="14"/>
      <c r="K21" s="14">
        <v>3</v>
      </c>
      <c r="L21" s="14" t="s">
        <v>24</v>
      </c>
      <c r="M21" s="14">
        <v>201</v>
      </c>
      <c r="N21" s="14"/>
      <c r="O21" s="145">
        <v>204</v>
      </c>
    </row>
    <row r="22" spans="2:15" x14ac:dyDescent="0.35">
      <c r="B22" s="9">
        <v>85116</v>
      </c>
      <c r="C22" s="10" t="s">
        <v>37</v>
      </c>
      <c r="D22" s="14"/>
      <c r="E22" s="14"/>
      <c r="F22" s="14"/>
      <c r="G22" s="14"/>
      <c r="H22" s="14"/>
      <c r="I22" s="14"/>
      <c r="J22" s="14"/>
      <c r="K22" s="14">
        <v>1</v>
      </c>
      <c r="L22" s="14" t="s">
        <v>24</v>
      </c>
      <c r="M22" s="14">
        <v>48</v>
      </c>
      <c r="N22" s="14"/>
      <c r="O22" s="145">
        <v>49</v>
      </c>
    </row>
    <row r="23" spans="2:15" x14ac:dyDescent="0.35">
      <c r="B23" s="9">
        <v>85117</v>
      </c>
      <c r="C23" s="10" t="s">
        <v>38</v>
      </c>
      <c r="D23" s="14"/>
      <c r="E23" s="14"/>
      <c r="F23" s="14"/>
      <c r="G23" s="14"/>
      <c r="H23" s="14"/>
      <c r="I23" s="14"/>
      <c r="J23" s="14"/>
      <c r="K23" s="14">
        <v>1</v>
      </c>
      <c r="L23" s="14" t="s">
        <v>24</v>
      </c>
      <c r="M23" s="14">
        <v>229</v>
      </c>
      <c r="N23" s="14"/>
      <c r="O23" s="145">
        <v>230</v>
      </c>
    </row>
    <row r="24" spans="2:15" x14ac:dyDescent="0.35">
      <c r="B24" s="9">
        <v>85118</v>
      </c>
      <c r="C24" s="10" t="s">
        <v>39</v>
      </c>
      <c r="D24" s="14"/>
      <c r="E24" s="14"/>
      <c r="F24" s="14"/>
      <c r="G24" s="14"/>
      <c r="H24" s="14"/>
      <c r="I24" s="14"/>
      <c r="J24" s="14"/>
      <c r="K24" s="14">
        <v>0</v>
      </c>
      <c r="L24" s="14" t="s">
        <v>24</v>
      </c>
      <c r="M24" s="14">
        <v>0</v>
      </c>
      <c r="N24" s="14"/>
      <c r="O24" s="145">
        <v>0</v>
      </c>
    </row>
    <row r="25" spans="2:15" x14ac:dyDescent="0.35">
      <c r="B25" s="9">
        <v>85120</v>
      </c>
      <c r="C25" s="10" t="s">
        <v>40</v>
      </c>
      <c r="D25" s="14"/>
      <c r="E25" s="14"/>
      <c r="F25" s="14"/>
      <c r="G25" s="14"/>
      <c r="H25" s="18"/>
      <c r="I25" s="18"/>
      <c r="J25" s="14"/>
      <c r="K25" s="14">
        <v>5</v>
      </c>
      <c r="L25" s="14" t="s">
        <v>24</v>
      </c>
      <c r="M25" s="14">
        <v>348</v>
      </c>
      <c r="N25" s="14"/>
      <c r="O25" s="145">
        <v>353</v>
      </c>
    </row>
    <row r="26" spans="2:15" x14ac:dyDescent="0.35">
      <c r="B26" s="9">
        <v>85121</v>
      </c>
      <c r="C26" s="10" t="s">
        <v>41</v>
      </c>
      <c r="D26" s="14">
        <v>140</v>
      </c>
      <c r="E26" s="14">
        <v>22</v>
      </c>
      <c r="F26" s="14">
        <v>8</v>
      </c>
      <c r="G26" s="14">
        <v>0</v>
      </c>
      <c r="H26" s="14">
        <v>0</v>
      </c>
      <c r="I26" s="17">
        <v>1.2938031169566624</v>
      </c>
      <c r="J26" s="14">
        <v>181.13243637393273</v>
      </c>
      <c r="K26" s="14">
        <v>3</v>
      </c>
      <c r="L26" s="14" t="s">
        <v>42</v>
      </c>
      <c r="M26" s="14">
        <v>264</v>
      </c>
      <c r="N26" s="14"/>
      <c r="O26" s="145">
        <v>448.13243637393271</v>
      </c>
    </row>
    <row r="27" spans="2:15" x14ac:dyDescent="0.35">
      <c r="B27" s="9">
        <v>85122</v>
      </c>
      <c r="C27" s="10" t="s">
        <v>43</v>
      </c>
      <c r="D27" s="14"/>
      <c r="E27" s="14"/>
      <c r="F27" s="14"/>
      <c r="G27" s="14"/>
      <c r="H27" s="14"/>
      <c r="I27" s="14"/>
      <c r="J27" s="14"/>
      <c r="K27" s="14">
        <v>3</v>
      </c>
      <c r="L27" s="14" t="s">
        <v>24</v>
      </c>
      <c r="M27" s="14">
        <v>144</v>
      </c>
      <c r="N27" s="14"/>
      <c r="O27" s="145">
        <v>147</v>
      </c>
    </row>
    <row r="28" spans="2:15" x14ac:dyDescent="0.35">
      <c r="B28" s="9">
        <v>85123</v>
      </c>
      <c r="C28" s="10" t="s">
        <v>44</v>
      </c>
      <c r="D28" s="14"/>
      <c r="E28" s="14"/>
      <c r="F28" s="14"/>
      <c r="G28" s="14"/>
      <c r="H28" s="14"/>
      <c r="I28" s="15"/>
      <c r="J28" s="14"/>
      <c r="K28" s="132">
        <v>0</v>
      </c>
      <c r="L28" s="14" t="s">
        <v>24</v>
      </c>
      <c r="M28" s="132">
        <v>38</v>
      </c>
      <c r="N28" s="132"/>
      <c r="O28" s="145">
        <v>38</v>
      </c>
    </row>
    <row r="29" spans="2:15" x14ac:dyDescent="0.35">
      <c r="B29" s="9">
        <v>85124</v>
      </c>
      <c r="C29" s="10" t="s">
        <v>45</v>
      </c>
      <c r="D29" s="14"/>
      <c r="E29" s="14"/>
      <c r="F29" s="14"/>
      <c r="G29" s="14"/>
      <c r="H29" s="14"/>
      <c r="I29" s="15"/>
      <c r="J29" s="14"/>
      <c r="K29" s="132">
        <v>0</v>
      </c>
      <c r="L29" s="14" t="s">
        <v>24</v>
      </c>
      <c r="M29" s="132">
        <v>32</v>
      </c>
      <c r="N29" s="132"/>
      <c r="O29" s="145">
        <v>32</v>
      </c>
    </row>
    <row r="30" spans="2:15" x14ac:dyDescent="0.35">
      <c r="B30" s="9">
        <v>85125</v>
      </c>
      <c r="C30" s="10" t="s">
        <v>46</v>
      </c>
      <c r="D30" s="14"/>
      <c r="E30" s="14"/>
      <c r="F30" s="14"/>
      <c r="G30" s="14"/>
      <c r="H30" s="14"/>
      <c r="I30" s="15"/>
      <c r="J30" s="14"/>
      <c r="K30" s="132">
        <v>0</v>
      </c>
      <c r="L30" s="14" t="s">
        <v>24</v>
      </c>
      <c r="M30" s="132">
        <v>85</v>
      </c>
      <c r="N30" s="132"/>
      <c r="O30" s="145">
        <v>85</v>
      </c>
    </row>
    <row r="31" spans="2:15" x14ac:dyDescent="0.35">
      <c r="B31" s="9">
        <v>85126</v>
      </c>
      <c r="C31" s="10" t="s">
        <v>47</v>
      </c>
      <c r="D31" s="14">
        <v>547</v>
      </c>
      <c r="E31" s="14">
        <v>37</v>
      </c>
      <c r="F31" s="14">
        <v>4</v>
      </c>
      <c r="G31" s="14">
        <v>2</v>
      </c>
      <c r="H31" s="14">
        <v>0</v>
      </c>
      <c r="I31" s="17">
        <v>1.2938031169566624</v>
      </c>
      <c r="J31" s="14">
        <v>707.71030497529432</v>
      </c>
      <c r="K31" s="132">
        <v>1</v>
      </c>
      <c r="L31" s="14">
        <v>17.226666666666667</v>
      </c>
      <c r="M31" s="132" t="s">
        <v>24</v>
      </c>
      <c r="N31" s="132"/>
      <c r="O31" s="145">
        <v>725.93697164196101</v>
      </c>
    </row>
    <row r="32" spans="2:15" x14ac:dyDescent="0.35">
      <c r="B32" s="9">
        <v>85127</v>
      </c>
      <c r="C32" s="10" t="s">
        <v>48</v>
      </c>
      <c r="D32" s="14"/>
      <c r="E32" s="14"/>
      <c r="F32" s="14"/>
      <c r="G32" s="14"/>
      <c r="H32" s="14"/>
      <c r="I32" s="15"/>
      <c r="J32" s="14"/>
      <c r="K32" s="132">
        <v>0</v>
      </c>
      <c r="L32" s="14" t="s">
        <v>24</v>
      </c>
      <c r="M32" s="132">
        <v>0</v>
      </c>
      <c r="N32" s="132"/>
      <c r="O32" s="145">
        <v>0</v>
      </c>
    </row>
    <row r="33" spans="2:17" x14ac:dyDescent="0.35">
      <c r="B33" s="19"/>
      <c r="C33" s="20" t="s">
        <v>49</v>
      </c>
      <c r="D33" s="21">
        <v>6196</v>
      </c>
      <c r="E33" s="21">
        <v>515</v>
      </c>
      <c r="F33" s="21">
        <v>133</v>
      </c>
      <c r="G33" s="21">
        <v>262</v>
      </c>
      <c r="H33" s="21">
        <v>14</v>
      </c>
      <c r="I33" s="21"/>
      <c r="J33" s="21">
        <v>8016.4041126634802</v>
      </c>
      <c r="K33" s="21">
        <v>61</v>
      </c>
      <c r="L33" s="21">
        <v>2256.6933333333327</v>
      </c>
      <c r="M33" s="21">
        <v>2105</v>
      </c>
      <c r="N33" s="21">
        <v>506</v>
      </c>
      <c r="O33" s="146">
        <v>12945.097445996813</v>
      </c>
      <c r="P33" s="23">
        <f>(SUM(D33:G33))</f>
        <v>7106</v>
      </c>
    </row>
    <row r="34" spans="2:17" ht="15" customHeight="1" thickBot="1" x14ac:dyDescent="0.4">
      <c r="B34" s="24"/>
      <c r="C34" s="25"/>
      <c r="D34" s="26"/>
      <c r="E34" s="26"/>
      <c r="F34" s="214" t="s">
        <v>50</v>
      </c>
      <c r="G34" s="215"/>
      <c r="H34" s="216"/>
      <c r="I34" s="17">
        <v>1.2938031169566624</v>
      </c>
      <c r="J34" s="27">
        <v>0.61926178200709492</v>
      </c>
      <c r="K34" s="27">
        <v>4.7122086376309089E-3</v>
      </c>
      <c r="L34" s="27">
        <v>0.17432802980028556</v>
      </c>
      <c r="M34" s="27">
        <v>0.16260982265923055</v>
      </c>
      <c r="N34" s="27">
        <v>3.9088156895758029E-2</v>
      </c>
      <c r="O34" s="147"/>
      <c r="Q34" s="29"/>
    </row>
    <row r="35" spans="2:17" ht="15" thickTop="1" x14ac:dyDescent="0.35">
      <c r="B35" s="6" t="s">
        <v>51</v>
      </c>
      <c r="C35" s="8" t="s">
        <v>101</v>
      </c>
    </row>
    <row r="36" spans="2:17" x14ac:dyDescent="0.35">
      <c r="C36" s="7" t="s">
        <v>52</v>
      </c>
    </row>
    <row r="37" spans="2:17" x14ac:dyDescent="0.35">
      <c r="C37" s="142" t="s">
        <v>102</v>
      </c>
      <c r="D37" s="30"/>
      <c r="E37" s="30"/>
      <c r="F37" s="30"/>
      <c r="G37" s="30"/>
      <c r="H37" s="30"/>
      <c r="I37" s="30"/>
      <c r="J37" s="30"/>
      <c r="K37" s="30"/>
    </row>
    <row r="38" spans="2:17" x14ac:dyDescent="0.35">
      <c r="C38" s="142" t="s">
        <v>103</v>
      </c>
      <c r="D38" s="31"/>
      <c r="E38" s="31"/>
      <c r="F38" s="31"/>
      <c r="G38" s="31"/>
      <c r="H38" s="31"/>
      <c r="I38" s="31"/>
      <c r="J38" s="31"/>
      <c r="K38" s="31"/>
    </row>
    <row r="39" spans="2:17" x14ac:dyDescent="0.35">
      <c r="C39" s="142" t="s">
        <v>104</v>
      </c>
      <c r="D39" s="31"/>
      <c r="E39" s="31"/>
      <c r="F39" s="31"/>
      <c r="G39" s="31"/>
      <c r="H39" s="31"/>
      <c r="I39" s="31"/>
      <c r="J39" s="31"/>
      <c r="K39" s="31"/>
    </row>
    <row r="40" spans="2:17" x14ac:dyDescent="0.35">
      <c r="C40" s="142" t="s">
        <v>105</v>
      </c>
      <c r="D40" s="31"/>
      <c r="E40" s="31"/>
      <c r="F40" s="31"/>
      <c r="G40" s="31"/>
      <c r="H40" s="31"/>
      <c r="I40" s="31"/>
      <c r="J40" s="31"/>
      <c r="K40" s="31"/>
    </row>
    <row r="41" spans="2:17" x14ac:dyDescent="0.35">
      <c r="C41" s="217" t="s">
        <v>106</v>
      </c>
      <c r="D41" s="218"/>
      <c r="E41" s="218"/>
      <c r="F41" s="218"/>
      <c r="G41" s="218"/>
      <c r="H41" s="218"/>
      <c r="I41" s="218"/>
      <c r="J41" s="218"/>
      <c r="K41" s="218"/>
      <c r="L41" s="218"/>
      <c r="M41" s="218"/>
      <c r="N41" s="218"/>
      <c r="O41" s="218"/>
    </row>
    <row r="42" spans="2:17" x14ac:dyDescent="0.35">
      <c r="C42" s="218"/>
      <c r="D42" s="218"/>
      <c r="E42" s="218"/>
      <c r="F42" s="218"/>
      <c r="G42" s="218"/>
      <c r="H42" s="218"/>
      <c r="I42" s="218"/>
      <c r="J42" s="218"/>
      <c r="K42" s="218"/>
      <c r="L42" s="218"/>
      <c r="M42" s="218"/>
      <c r="N42" s="218"/>
      <c r="O42" s="218"/>
    </row>
    <row r="43" spans="2:17" x14ac:dyDescent="0.35">
      <c r="C43" s="142" t="s">
        <v>107</v>
      </c>
    </row>
    <row r="44" spans="2:17" x14ac:dyDescent="0.35">
      <c r="C44" s="142" t="s">
        <v>108</v>
      </c>
    </row>
  </sheetData>
  <mergeCells count="3">
    <mergeCell ref="B5:O5"/>
    <mergeCell ref="F34:H34"/>
    <mergeCell ref="C41:O42"/>
  </mergeCells>
  <pageMargins left="0.70866141732283472" right="0.70866141732283472" top="0.74803149606299213" bottom="0.74803149606299213" header="0.31496062992125984" footer="0.31496062992125984"/>
  <pageSetup paperSize="9" scale="72" orientation="landscape" r:id="rId1"/>
  <headerFooter>
    <oddHeader>&amp;C&amp;"Calibri,Regular"&amp;13SRAD Report 2038 Transport Statistics Bolton 2019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486C-E2CA-4EC5-96B9-2DBB768B7FF6}">
  <sheetPr>
    <pageSetUpPr fitToPage="1"/>
  </sheetPr>
  <dimension ref="B2:Q42"/>
  <sheetViews>
    <sheetView showGridLines="0" zoomScaleNormal="100" zoomScaleSheetLayoutView="100" workbookViewId="0">
      <selection activeCell="P42" sqref="A1:P42"/>
    </sheetView>
  </sheetViews>
  <sheetFormatPr defaultColWidth="9.1796875" defaultRowHeight="14.5" x14ac:dyDescent="0.35"/>
  <cols>
    <col min="1" max="1" width="6.1796875" style="7" customWidth="1"/>
    <col min="2" max="2" width="7.1796875" style="8" customWidth="1"/>
    <col min="3" max="3" width="37.36328125" style="7" customWidth="1"/>
    <col min="4" max="5" width="6.453125" style="7" customWidth="1"/>
    <col min="6" max="6" width="6.7265625" style="7" customWidth="1"/>
    <col min="7" max="7" width="8" style="7" customWidth="1"/>
    <col min="8" max="8" width="9" style="7" customWidth="1"/>
    <col min="9" max="9" width="10.54296875" style="7" customWidth="1"/>
    <col min="10" max="11" width="10.26953125" style="7" customWidth="1"/>
    <col min="12" max="12" width="10" style="7" customWidth="1"/>
    <col min="13" max="13" width="8.26953125" style="7" customWidth="1"/>
    <col min="14" max="14" width="6.81640625" style="7" customWidth="1"/>
    <col min="15" max="15" width="12" style="7" customWidth="1"/>
    <col min="16" max="16384" width="9.1796875" style="7"/>
  </cols>
  <sheetData>
    <row r="2" spans="2:15" x14ac:dyDescent="0.35">
      <c r="B2" s="6" t="s">
        <v>53</v>
      </c>
    </row>
    <row r="3" spans="2:15" x14ac:dyDescent="0.35">
      <c r="B3" s="8" t="s">
        <v>54</v>
      </c>
    </row>
    <row r="4" spans="2:15" ht="15" thickBot="1" x14ac:dyDescent="0.4"/>
    <row r="5" spans="2:15" ht="15" thickTop="1" x14ac:dyDescent="0.35">
      <c r="B5" s="211" t="s">
        <v>109</v>
      </c>
      <c r="C5" s="212"/>
      <c r="D5" s="212"/>
      <c r="E5" s="212"/>
      <c r="F5" s="212"/>
      <c r="G5" s="212"/>
      <c r="H5" s="212"/>
      <c r="I5" s="212"/>
      <c r="J5" s="212"/>
      <c r="K5" s="212"/>
      <c r="L5" s="212"/>
      <c r="M5" s="212"/>
      <c r="N5" s="212"/>
      <c r="O5" s="213"/>
    </row>
    <row r="6" spans="2:15" ht="29" x14ac:dyDescent="0.35">
      <c r="B6" s="9" t="s">
        <v>7</v>
      </c>
      <c r="C6" s="10" t="s">
        <v>8</v>
      </c>
      <c r="D6" s="11" t="s">
        <v>9</v>
      </c>
      <c r="E6" s="11" t="s">
        <v>10</v>
      </c>
      <c r="F6" s="11" t="s">
        <v>11</v>
      </c>
      <c r="G6" s="11" t="s">
        <v>12</v>
      </c>
      <c r="H6" s="12" t="s">
        <v>13</v>
      </c>
      <c r="I6" s="12" t="s">
        <v>14</v>
      </c>
      <c r="J6" s="12" t="s">
        <v>15</v>
      </c>
      <c r="K6" s="12" t="s">
        <v>16</v>
      </c>
      <c r="L6" s="12" t="s">
        <v>17</v>
      </c>
      <c r="M6" s="12" t="s">
        <v>18</v>
      </c>
      <c r="N6" s="12" t="s">
        <v>19</v>
      </c>
      <c r="O6" s="13" t="s">
        <v>20</v>
      </c>
    </row>
    <row r="7" spans="2:15" x14ac:dyDescent="0.35">
      <c r="B7" s="9">
        <v>85101</v>
      </c>
      <c r="C7" s="10" t="s">
        <v>21</v>
      </c>
      <c r="D7" s="14">
        <v>303</v>
      </c>
      <c r="E7" s="14">
        <v>24</v>
      </c>
      <c r="F7" s="14">
        <v>8</v>
      </c>
      <c r="G7" s="14">
        <v>51</v>
      </c>
      <c r="H7" s="14">
        <v>0</v>
      </c>
      <c r="I7" s="15">
        <v>1.3550488599348534</v>
      </c>
      <c r="J7" s="14">
        <v>410.57980456026058</v>
      </c>
      <c r="K7" s="10">
        <v>1</v>
      </c>
      <c r="L7" s="14">
        <v>337</v>
      </c>
      <c r="M7" s="10">
        <v>54</v>
      </c>
      <c r="N7" s="10"/>
      <c r="O7" s="16">
        <v>802.57980456026053</v>
      </c>
    </row>
    <row r="8" spans="2:15" x14ac:dyDescent="0.35">
      <c r="B8" s="9">
        <v>85102</v>
      </c>
      <c r="C8" s="10" t="s">
        <v>22</v>
      </c>
      <c r="D8" s="14">
        <v>297</v>
      </c>
      <c r="E8" s="14">
        <v>25</v>
      </c>
      <c r="F8" s="14">
        <v>8</v>
      </c>
      <c r="G8" s="14">
        <v>24</v>
      </c>
      <c r="H8" s="14">
        <v>0</v>
      </c>
      <c r="I8" s="15">
        <v>1.4314381270903009</v>
      </c>
      <c r="J8" s="14">
        <v>425.13712374581939</v>
      </c>
      <c r="K8" s="10">
        <v>1</v>
      </c>
      <c r="L8" s="14">
        <v>274</v>
      </c>
      <c r="M8" s="10">
        <v>80</v>
      </c>
      <c r="N8" s="10"/>
      <c r="O8" s="16">
        <v>780.13712374581939</v>
      </c>
    </row>
    <row r="9" spans="2:15" x14ac:dyDescent="0.35">
      <c r="B9" s="9">
        <v>85103</v>
      </c>
      <c r="C9" s="10" t="s">
        <v>23</v>
      </c>
      <c r="D9" s="14">
        <v>300</v>
      </c>
      <c r="E9" s="14">
        <v>51</v>
      </c>
      <c r="F9" s="14">
        <v>27</v>
      </c>
      <c r="G9" s="14">
        <v>0</v>
      </c>
      <c r="H9" s="14">
        <v>0</v>
      </c>
      <c r="I9" s="17">
        <v>1.4663710841866371</v>
      </c>
      <c r="J9" s="14">
        <v>439.91132525599113</v>
      </c>
      <c r="K9" s="10">
        <v>0</v>
      </c>
      <c r="L9" s="14">
        <v>0</v>
      </c>
      <c r="M9" s="10" t="s">
        <v>24</v>
      </c>
      <c r="N9" s="10"/>
      <c r="O9" s="16">
        <v>439.91132525599113</v>
      </c>
    </row>
    <row r="10" spans="2:15" x14ac:dyDescent="0.35">
      <c r="B10" s="9">
        <v>85104</v>
      </c>
      <c r="C10" s="10" t="s">
        <v>25</v>
      </c>
      <c r="D10" s="14">
        <v>770</v>
      </c>
      <c r="E10" s="14">
        <v>87</v>
      </c>
      <c r="F10" s="14">
        <v>32</v>
      </c>
      <c r="G10" s="14">
        <v>28</v>
      </c>
      <c r="H10" s="14">
        <v>1</v>
      </c>
      <c r="I10" s="15">
        <v>1.4347826086956521</v>
      </c>
      <c r="J10" s="14">
        <v>1104.782608695652</v>
      </c>
      <c r="K10" s="10">
        <v>3</v>
      </c>
      <c r="L10" s="14">
        <v>236</v>
      </c>
      <c r="M10" s="10">
        <v>90</v>
      </c>
      <c r="N10" s="10"/>
      <c r="O10" s="16">
        <v>1433.782608695652</v>
      </c>
    </row>
    <row r="11" spans="2:15" x14ac:dyDescent="0.35">
      <c r="B11" s="9">
        <v>85105</v>
      </c>
      <c r="C11" s="10" t="s">
        <v>26</v>
      </c>
      <c r="D11" s="14">
        <v>19</v>
      </c>
      <c r="E11" s="14">
        <v>5</v>
      </c>
      <c r="F11" s="14">
        <v>1</v>
      </c>
      <c r="G11" s="14">
        <v>0</v>
      </c>
      <c r="H11" s="14">
        <v>0</v>
      </c>
      <c r="I11" s="17">
        <v>1.4663710841866371</v>
      </c>
      <c r="J11" s="14">
        <v>27.861050599546104</v>
      </c>
      <c r="K11" s="10">
        <v>0</v>
      </c>
      <c r="L11" s="14">
        <v>0</v>
      </c>
      <c r="M11" s="10">
        <v>28</v>
      </c>
      <c r="N11" s="10"/>
      <c r="O11" s="16">
        <v>55.861050599546104</v>
      </c>
    </row>
    <row r="12" spans="2:15" x14ac:dyDescent="0.35">
      <c r="B12" s="9">
        <v>85106</v>
      </c>
      <c r="C12" s="10" t="s">
        <v>27</v>
      </c>
      <c r="D12" s="14"/>
      <c r="E12" s="14"/>
      <c r="F12" s="14"/>
      <c r="G12" s="14"/>
      <c r="H12" s="14"/>
      <c r="I12" s="15"/>
      <c r="J12" s="14"/>
      <c r="K12" s="10">
        <v>0</v>
      </c>
      <c r="L12" s="14" t="s">
        <v>24</v>
      </c>
      <c r="M12" s="10">
        <v>3</v>
      </c>
      <c r="N12" s="10"/>
      <c r="O12" s="16">
        <v>3</v>
      </c>
    </row>
    <row r="13" spans="2:15" x14ac:dyDescent="0.35">
      <c r="B13" s="9">
        <v>85107</v>
      </c>
      <c r="C13" s="10" t="s">
        <v>28</v>
      </c>
      <c r="D13" s="14">
        <v>52</v>
      </c>
      <c r="E13" s="14">
        <v>11</v>
      </c>
      <c r="F13" s="14">
        <v>1</v>
      </c>
      <c r="G13" s="14">
        <v>0</v>
      </c>
      <c r="H13" s="14">
        <v>0</v>
      </c>
      <c r="I13" s="17">
        <v>1.4663710841866371</v>
      </c>
      <c r="J13" s="14">
        <v>76.251296377705131</v>
      </c>
      <c r="K13" s="10">
        <v>0</v>
      </c>
      <c r="L13" s="14">
        <v>0</v>
      </c>
      <c r="M13" s="10">
        <v>3</v>
      </c>
      <c r="N13" s="10"/>
      <c r="O13" s="16">
        <v>79.251296377705131</v>
      </c>
    </row>
    <row r="14" spans="2:15" x14ac:dyDescent="0.35">
      <c r="B14" s="9">
        <v>85108</v>
      </c>
      <c r="C14" s="10" t="s">
        <v>29</v>
      </c>
      <c r="D14" s="14">
        <v>689</v>
      </c>
      <c r="E14" s="14">
        <v>76</v>
      </c>
      <c r="F14" s="14">
        <v>22</v>
      </c>
      <c r="G14" s="14">
        <v>58</v>
      </c>
      <c r="H14" s="14">
        <v>0</v>
      </c>
      <c r="I14" s="15">
        <v>1.4918518518518518</v>
      </c>
      <c r="J14" s="14">
        <v>1027.8859259259259</v>
      </c>
      <c r="K14" s="10">
        <v>4</v>
      </c>
      <c r="L14" s="14">
        <v>588</v>
      </c>
      <c r="M14" s="10">
        <v>48</v>
      </c>
      <c r="N14" s="10"/>
      <c r="O14" s="16">
        <v>1667.8859259259259</v>
      </c>
    </row>
    <row r="15" spans="2:15" x14ac:dyDescent="0.35">
      <c r="B15" s="9">
        <v>85109</v>
      </c>
      <c r="C15" s="10" t="s">
        <v>30</v>
      </c>
      <c r="D15" s="14">
        <v>1027</v>
      </c>
      <c r="E15" s="14">
        <v>71</v>
      </c>
      <c r="F15" s="14">
        <v>11</v>
      </c>
      <c r="G15" s="14">
        <v>64</v>
      </c>
      <c r="H15" s="14">
        <v>1</v>
      </c>
      <c r="I15" s="15">
        <v>1.5019569471624266</v>
      </c>
      <c r="J15" s="14">
        <v>1542.509784735812</v>
      </c>
      <c r="K15" s="10">
        <v>1</v>
      </c>
      <c r="L15" s="14">
        <v>644</v>
      </c>
      <c r="M15" s="10">
        <v>143</v>
      </c>
      <c r="N15" s="10"/>
      <c r="O15" s="16">
        <v>2330.509784735812</v>
      </c>
    </row>
    <row r="16" spans="2:15" x14ac:dyDescent="0.35">
      <c r="B16" s="9">
        <v>85110</v>
      </c>
      <c r="C16" s="10" t="s">
        <v>31</v>
      </c>
      <c r="D16" s="14">
        <v>608</v>
      </c>
      <c r="E16" s="14">
        <v>36</v>
      </c>
      <c r="F16" s="14">
        <v>12</v>
      </c>
      <c r="G16" s="14">
        <v>16</v>
      </c>
      <c r="H16" s="14">
        <v>1</v>
      </c>
      <c r="I16" s="17">
        <v>1.4663710841866371</v>
      </c>
      <c r="J16" s="14">
        <v>891.55361918547533</v>
      </c>
      <c r="K16" s="10">
        <v>0</v>
      </c>
      <c r="L16" s="14">
        <v>147.84</v>
      </c>
      <c r="M16" s="10">
        <v>8</v>
      </c>
      <c r="N16" s="10"/>
      <c r="O16" s="16">
        <v>1047.3936191854752</v>
      </c>
    </row>
    <row r="17" spans="2:15" x14ac:dyDescent="0.35">
      <c r="B17" s="9">
        <v>85111</v>
      </c>
      <c r="C17" s="10" t="s">
        <v>32</v>
      </c>
      <c r="D17" s="14">
        <v>426</v>
      </c>
      <c r="E17" s="14">
        <v>51</v>
      </c>
      <c r="F17" s="14">
        <v>12</v>
      </c>
      <c r="G17" s="14">
        <v>4</v>
      </c>
      <c r="H17" s="14">
        <v>2</v>
      </c>
      <c r="I17" s="15">
        <v>1.5</v>
      </c>
      <c r="J17" s="14">
        <v>639</v>
      </c>
      <c r="K17" s="10">
        <v>1</v>
      </c>
      <c r="L17" s="14">
        <v>36.96</v>
      </c>
      <c r="M17" s="10">
        <v>199</v>
      </c>
      <c r="N17" s="10"/>
      <c r="O17" s="16">
        <v>875.96</v>
      </c>
    </row>
    <row r="18" spans="2:15" x14ac:dyDescent="0.35">
      <c r="B18" s="9">
        <v>85112</v>
      </c>
      <c r="C18" s="10" t="s">
        <v>33</v>
      </c>
      <c r="D18" s="14">
        <v>34</v>
      </c>
      <c r="E18" s="14">
        <v>1</v>
      </c>
      <c r="F18" s="14">
        <v>1</v>
      </c>
      <c r="G18" s="14">
        <v>1</v>
      </c>
      <c r="H18" s="14">
        <v>0</v>
      </c>
      <c r="I18" s="17">
        <v>1.4663710841866371</v>
      </c>
      <c r="J18" s="14">
        <v>49.85661686234566</v>
      </c>
      <c r="K18" s="10">
        <v>0</v>
      </c>
      <c r="L18" s="14">
        <v>9.24</v>
      </c>
      <c r="M18" s="10">
        <v>22</v>
      </c>
      <c r="N18" s="10"/>
      <c r="O18" s="16">
        <v>81.096616862345655</v>
      </c>
    </row>
    <row r="19" spans="2:15" x14ac:dyDescent="0.35">
      <c r="B19" s="9">
        <v>85113</v>
      </c>
      <c r="C19" s="10" t="s">
        <v>34</v>
      </c>
      <c r="D19" s="14">
        <v>72</v>
      </c>
      <c r="E19" s="14">
        <v>27</v>
      </c>
      <c r="F19" s="14">
        <v>2</v>
      </c>
      <c r="G19" s="14">
        <v>0</v>
      </c>
      <c r="H19" s="14">
        <v>1</v>
      </c>
      <c r="I19" s="17">
        <v>1.4663710841866371</v>
      </c>
      <c r="J19" s="14">
        <v>105.57871806143787</v>
      </c>
      <c r="K19" s="10">
        <v>2</v>
      </c>
      <c r="L19" s="14">
        <v>0</v>
      </c>
      <c r="M19" s="10">
        <v>27</v>
      </c>
      <c r="N19" s="10"/>
      <c r="O19" s="16">
        <v>134.57871806143788</v>
      </c>
    </row>
    <row r="20" spans="2:15" x14ac:dyDescent="0.35">
      <c r="B20" s="9">
        <v>85114</v>
      </c>
      <c r="C20" s="10" t="s">
        <v>35</v>
      </c>
      <c r="D20" s="14"/>
      <c r="E20" s="14"/>
      <c r="F20" s="14"/>
      <c r="G20" s="14"/>
      <c r="H20" s="14"/>
      <c r="I20" s="14"/>
      <c r="J20" s="14"/>
      <c r="K20" s="10">
        <v>0</v>
      </c>
      <c r="L20" s="14" t="s">
        <v>24</v>
      </c>
      <c r="M20" s="10"/>
      <c r="N20" s="10">
        <v>397</v>
      </c>
      <c r="O20" s="16">
        <v>397</v>
      </c>
    </row>
    <row r="21" spans="2:15" x14ac:dyDescent="0.35">
      <c r="B21" s="9">
        <v>85115</v>
      </c>
      <c r="C21" s="10" t="s">
        <v>36</v>
      </c>
      <c r="D21" s="14"/>
      <c r="E21" s="14"/>
      <c r="F21" s="14"/>
      <c r="G21" s="14"/>
      <c r="H21" s="14"/>
      <c r="I21" s="14"/>
      <c r="J21" s="14"/>
      <c r="K21" s="14">
        <v>2</v>
      </c>
      <c r="L21" s="14" t="s">
        <v>24</v>
      </c>
      <c r="M21" s="14">
        <v>192</v>
      </c>
      <c r="N21" s="14"/>
      <c r="O21" s="16">
        <v>194</v>
      </c>
    </row>
    <row r="22" spans="2:15" x14ac:dyDescent="0.35">
      <c r="B22" s="9">
        <v>85116</v>
      </c>
      <c r="C22" s="10" t="s">
        <v>37</v>
      </c>
      <c r="D22" s="32"/>
      <c r="E22" s="32"/>
      <c r="F22" s="32"/>
      <c r="G22" s="32"/>
      <c r="H22" s="32"/>
      <c r="I22" s="14"/>
      <c r="J22" s="32"/>
      <c r="K22" s="10">
        <v>2</v>
      </c>
      <c r="L22" s="14" t="s">
        <v>24</v>
      </c>
      <c r="M22" s="10">
        <v>42</v>
      </c>
      <c r="N22" s="10"/>
      <c r="O22" s="16">
        <v>44</v>
      </c>
    </row>
    <row r="23" spans="2:15" x14ac:dyDescent="0.35">
      <c r="B23" s="9">
        <v>85117</v>
      </c>
      <c r="C23" s="10" t="s">
        <v>38</v>
      </c>
      <c r="D23" s="10"/>
      <c r="E23" s="10"/>
      <c r="F23" s="10"/>
      <c r="G23" s="10"/>
      <c r="H23" s="10"/>
      <c r="I23" s="14"/>
      <c r="J23" s="10"/>
      <c r="K23" s="10">
        <v>1</v>
      </c>
      <c r="L23" s="14" t="s">
        <v>24</v>
      </c>
      <c r="M23" s="10">
        <v>114</v>
      </c>
      <c r="N23" s="10"/>
      <c r="O23" s="16">
        <v>115</v>
      </c>
    </row>
    <row r="24" spans="2:15" x14ac:dyDescent="0.35">
      <c r="B24" s="9">
        <v>85118</v>
      </c>
      <c r="C24" s="10" t="s">
        <v>39</v>
      </c>
      <c r="D24" s="10"/>
      <c r="E24" s="10"/>
      <c r="F24" s="10"/>
      <c r="G24" s="10"/>
      <c r="H24" s="10"/>
      <c r="I24" s="14"/>
      <c r="J24" s="10"/>
      <c r="K24" s="10">
        <v>0</v>
      </c>
      <c r="L24" s="14" t="s">
        <v>24</v>
      </c>
      <c r="M24" s="10">
        <v>0</v>
      </c>
      <c r="N24" s="10"/>
      <c r="O24" s="16">
        <v>0</v>
      </c>
    </row>
    <row r="25" spans="2:15" x14ac:dyDescent="0.35">
      <c r="B25" s="9">
        <v>85120</v>
      </c>
      <c r="C25" s="10" t="s">
        <v>40</v>
      </c>
      <c r="D25" s="10"/>
      <c r="E25" s="10"/>
      <c r="F25" s="10"/>
      <c r="G25" s="10"/>
      <c r="H25" s="33"/>
      <c r="I25" s="18"/>
      <c r="J25" s="10"/>
      <c r="K25" s="10">
        <v>3</v>
      </c>
      <c r="L25" s="14" t="s">
        <v>24</v>
      </c>
      <c r="M25" s="10">
        <v>188</v>
      </c>
      <c r="N25" s="10"/>
      <c r="O25" s="16">
        <v>191</v>
      </c>
    </row>
    <row r="26" spans="2:15" x14ac:dyDescent="0.35">
      <c r="B26" s="9">
        <v>85121</v>
      </c>
      <c r="C26" s="10" t="s">
        <v>41</v>
      </c>
      <c r="D26" s="14">
        <v>340</v>
      </c>
      <c r="E26" s="14">
        <v>16</v>
      </c>
      <c r="F26" s="14">
        <v>2</v>
      </c>
      <c r="G26" s="14">
        <v>0</v>
      </c>
      <c r="H26" s="14">
        <v>1</v>
      </c>
      <c r="I26" s="17">
        <v>1.4663710841866371</v>
      </c>
      <c r="J26" s="14">
        <v>498.56616862345663</v>
      </c>
      <c r="K26" s="10">
        <v>1</v>
      </c>
      <c r="L26" s="14" t="s">
        <v>42</v>
      </c>
      <c r="M26" s="10">
        <v>613</v>
      </c>
      <c r="N26" s="10"/>
      <c r="O26" s="16">
        <v>1112.5661686234566</v>
      </c>
    </row>
    <row r="27" spans="2:15" x14ac:dyDescent="0.35">
      <c r="B27" s="9">
        <v>85122</v>
      </c>
      <c r="C27" s="10" t="s">
        <v>43</v>
      </c>
      <c r="D27" s="14"/>
      <c r="E27" s="14"/>
      <c r="F27" s="14"/>
      <c r="G27" s="14"/>
      <c r="H27" s="14"/>
      <c r="I27" s="14"/>
      <c r="J27" s="14"/>
      <c r="K27" s="10">
        <v>3</v>
      </c>
      <c r="L27" s="14" t="s">
        <v>24</v>
      </c>
      <c r="M27" s="10">
        <v>172</v>
      </c>
      <c r="N27" s="10"/>
      <c r="O27" s="16">
        <v>175</v>
      </c>
    </row>
    <row r="28" spans="2:15" x14ac:dyDescent="0.35">
      <c r="B28" s="9">
        <v>85123</v>
      </c>
      <c r="C28" s="10" t="s">
        <v>44</v>
      </c>
      <c r="D28" s="14"/>
      <c r="E28" s="14"/>
      <c r="F28" s="14"/>
      <c r="G28" s="14"/>
      <c r="H28" s="14"/>
      <c r="I28" s="15"/>
      <c r="J28" s="14"/>
      <c r="K28" s="10">
        <v>0</v>
      </c>
      <c r="L28" s="14" t="s">
        <v>24</v>
      </c>
      <c r="M28" s="10">
        <v>67</v>
      </c>
      <c r="N28" s="10"/>
      <c r="O28" s="16">
        <v>67</v>
      </c>
    </row>
    <row r="29" spans="2:15" x14ac:dyDescent="0.35">
      <c r="B29" s="9">
        <v>85124</v>
      </c>
      <c r="C29" s="10" t="s">
        <v>45</v>
      </c>
      <c r="D29" s="14"/>
      <c r="E29" s="14"/>
      <c r="F29" s="14"/>
      <c r="G29" s="14"/>
      <c r="H29" s="14"/>
      <c r="I29" s="15"/>
      <c r="J29" s="14"/>
      <c r="K29" s="10">
        <v>0</v>
      </c>
      <c r="L29" s="14" t="s">
        <v>24</v>
      </c>
      <c r="M29" s="10">
        <v>36</v>
      </c>
      <c r="N29" s="10"/>
      <c r="O29" s="16">
        <v>36</v>
      </c>
    </row>
    <row r="30" spans="2:15" x14ac:dyDescent="0.35">
      <c r="B30" s="9">
        <v>85125</v>
      </c>
      <c r="C30" s="10" t="s">
        <v>46</v>
      </c>
      <c r="D30" s="14"/>
      <c r="E30" s="14"/>
      <c r="F30" s="14"/>
      <c r="G30" s="14"/>
      <c r="H30" s="14"/>
      <c r="I30" s="15"/>
      <c r="J30" s="14"/>
      <c r="K30" s="10">
        <v>2</v>
      </c>
      <c r="L30" s="14" t="s">
        <v>24</v>
      </c>
      <c r="M30" s="10">
        <v>186</v>
      </c>
      <c r="N30" s="10"/>
      <c r="O30" s="16">
        <v>188</v>
      </c>
    </row>
    <row r="31" spans="2:15" x14ac:dyDescent="0.35">
      <c r="B31" s="9">
        <v>85126</v>
      </c>
      <c r="C31" s="10" t="s">
        <v>47</v>
      </c>
      <c r="D31" s="14">
        <v>223</v>
      </c>
      <c r="E31" s="14">
        <v>30</v>
      </c>
      <c r="F31" s="14">
        <v>4</v>
      </c>
      <c r="G31" s="14">
        <v>0</v>
      </c>
      <c r="H31" s="14">
        <v>1</v>
      </c>
      <c r="I31" s="17">
        <v>1.4663710841866371</v>
      </c>
      <c r="J31" s="14">
        <v>327.0007517736201</v>
      </c>
      <c r="K31" s="10">
        <v>0</v>
      </c>
      <c r="L31" s="14">
        <v>0</v>
      </c>
      <c r="M31" s="10" t="s">
        <v>24</v>
      </c>
      <c r="N31" s="10"/>
      <c r="O31" s="16">
        <v>327.0007517736201</v>
      </c>
    </row>
    <row r="32" spans="2:15" x14ac:dyDescent="0.35">
      <c r="B32" s="9">
        <v>85127</v>
      </c>
      <c r="C32" s="10" t="s">
        <v>48</v>
      </c>
      <c r="D32" s="14"/>
      <c r="E32" s="14"/>
      <c r="F32" s="14"/>
      <c r="G32" s="14"/>
      <c r="H32" s="14"/>
      <c r="I32" s="15"/>
      <c r="J32" s="14"/>
      <c r="K32" s="10">
        <v>0</v>
      </c>
      <c r="L32" s="14" t="s">
        <v>24</v>
      </c>
      <c r="M32" s="10">
        <v>0</v>
      </c>
      <c r="N32" s="10"/>
      <c r="O32" s="16">
        <v>0</v>
      </c>
    </row>
    <row r="33" spans="2:17" x14ac:dyDescent="0.35">
      <c r="B33" s="19"/>
      <c r="C33" s="20" t="s">
        <v>49</v>
      </c>
      <c r="D33" s="21">
        <v>5160</v>
      </c>
      <c r="E33" s="21">
        <v>511</v>
      </c>
      <c r="F33" s="21">
        <v>143</v>
      </c>
      <c r="G33" s="21">
        <v>246</v>
      </c>
      <c r="H33" s="21">
        <v>8</v>
      </c>
      <c r="I33" s="21"/>
      <c r="J33" s="21">
        <v>7566.4747944030487</v>
      </c>
      <c r="K33" s="21">
        <v>27</v>
      </c>
      <c r="L33" s="21">
        <v>2273.04</v>
      </c>
      <c r="M33" s="21">
        <v>2315</v>
      </c>
      <c r="N33" s="21">
        <v>397</v>
      </c>
      <c r="O33" s="22">
        <v>12578.514794403045</v>
      </c>
      <c r="P33" s="23">
        <f>(SUM(D33:G33))</f>
        <v>6060</v>
      </c>
    </row>
    <row r="34" spans="2:17" ht="15.75" customHeight="1" thickBot="1" x14ac:dyDescent="0.4">
      <c r="B34" s="24"/>
      <c r="C34" s="25"/>
      <c r="D34" s="26"/>
      <c r="E34" s="26"/>
      <c r="F34" s="26" t="s">
        <v>50</v>
      </c>
      <c r="G34" s="25"/>
      <c r="H34" s="25"/>
      <c r="I34" s="17">
        <v>1.4663710841866371</v>
      </c>
      <c r="J34" s="27">
        <v>0.60153960289253217</v>
      </c>
      <c r="K34" s="27">
        <v>2.1465173306481271E-3</v>
      </c>
      <c r="L34" s="27">
        <v>0.180708139009497</v>
      </c>
      <c r="M34" s="27">
        <v>0.18404398594260793</v>
      </c>
      <c r="N34" s="27">
        <v>3.1561754824715058E-2</v>
      </c>
      <c r="O34" s="28"/>
      <c r="Q34" s="29"/>
    </row>
    <row r="35" spans="2:17" ht="15" thickTop="1" x14ac:dyDescent="0.35">
      <c r="B35" s="6" t="s">
        <v>51</v>
      </c>
      <c r="C35" s="8" t="s">
        <v>110</v>
      </c>
    </row>
    <row r="36" spans="2:17" x14ac:dyDescent="0.35">
      <c r="C36" s="7" t="s">
        <v>52</v>
      </c>
    </row>
    <row r="37" spans="2:17" x14ac:dyDescent="0.35">
      <c r="C37" s="142" t="s">
        <v>102</v>
      </c>
      <c r="D37" s="30"/>
      <c r="E37" s="30"/>
      <c r="F37" s="30"/>
      <c r="G37" s="30"/>
      <c r="H37" s="30"/>
      <c r="I37" s="30"/>
      <c r="J37" s="30"/>
      <c r="K37" s="30"/>
    </row>
    <row r="38" spans="2:17" x14ac:dyDescent="0.35">
      <c r="C38" s="142" t="s">
        <v>103</v>
      </c>
      <c r="D38" s="31"/>
      <c r="E38" s="31"/>
      <c r="F38" s="31"/>
      <c r="G38" s="31"/>
      <c r="H38" s="31"/>
      <c r="I38" s="31"/>
      <c r="J38" s="31"/>
      <c r="K38" s="31"/>
    </row>
    <row r="39" spans="2:17" x14ac:dyDescent="0.35">
      <c r="C39" s="142" t="s">
        <v>104</v>
      </c>
      <c r="D39" s="31"/>
      <c r="E39" s="31"/>
      <c r="F39" s="31"/>
      <c r="G39" s="31"/>
      <c r="H39" s="31"/>
      <c r="I39" s="31"/>
      <c r="J39" s="31"/>
      <c r="K39" s="31"/>
    </row>
    <row r="40" spans="2:17" x14ac:dyDescent="0.35">
      <c r="C40" s="142" t="s">
        <v>105</v>
      </c>
    </row>
    <row r="41" spans="2:17" x14ac:dyDescent="0.35">
      <c r="C41" s="142" t="s">
        <v>107</v>
      </c>
    </row>
    <row r="42" spans="2:17" x14ac:dyDescent="0.35">
      <c r="C42" s="142" t="s">
        <v>108</v>
      </c>
    </row>
  </sheetData>
  <mergeCells count="1">
    <mergeCell ref="B5:O5"/>
  </mergeCells>
  <pageMargins left="0.70866141732283472" right="0.70866141732283472" top="0.74803149606299213" bottom="0.74803149606299213" header="0.31496062992125984" footer="0.31496062992125984"/>
  <pageSetup paperSize="9" scale="77" orientation="landscape" r:id="rId1"/>
  <headerFooter>
    <oddHeader>&amp;C&amp;"Calibri,Regular"&amp;13SRAD Report 2038 Transport Statistics Bolton 2019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CD66F-FE13-40C1-BAA4-3E75F966D572}">
  <sheetPr>
    <pageSetUpPr fitToPage="1"/>
  </sheetPr>
  <dimension ref="B2:Q42"/>
  <sheetViews>
    <sheetView showGridLines="0" zoomScaleNormal="100" zoomScaleSheetLayoutView="90" workbookViewId="0">
      <selection activeCell="C13" sqref="C13"/>
    </sheetView>
  </sheetViews>
  <sheetFormatPr defaultColWidth="9.1796875" defaultRowHeight="14.5" x14ac:dyDescent="0.35"/>
  <cols>
    <col min="1" max="1" width="3.81640625" style="7" customWidth="1"/>
    <col min="2" max="2" width="7.1796875" style="8" customWidth="1"/>
    <col min="3" max="3" width="36.1796875" style="7" customWidth="1"/>
    <col min="4" max="5" width="6.453125" style="7" customWidth="1"/>
    <col min="6" max="6" width="6.7265625" style="7" customWidth="1"/>
    <col min="7" max="7" width="8" style="7" customWidth="1"/>
    <col min="8" max="8" width="9" style="7" customWidth="1"/>
    <col min="9" max="9" width="10.54296875" style="7" customWidth="1"/>
    <col min="10" max="11" width="10.26953125" style="7" customWidth="1"/>
    <col min="12" max="12" width="10" style="7" customWidth="1"/>
    <col min="13" max="13" width="8.26953125" style="7" customWidth="1"/>
    <col min="14" max="14" width="6.81640625" style="7" customWidth="1"/>
    <col min="15" max="15" width="12" style="7" customWidth="1"/>
    <col min="16" max="16384" width="9.1796875" style="7"/>
  </cols>
  <sheetData>
    <row r="2" spans="2:16" s="6" customFormat="1" x14ac:dyDescent="0.35">
      <c r="B2" s="6" t="s">
        <v>55</v>
      </c>
    </row>
    <row r="3" spans="2:16" s="8" customFormat="1" x14ac:dyDescent="0.35">
      <c r="B3" s="8" t="s">
        <v>56</v>
      </c>
    </row>
    <row r="4" spans="2:16" s="8" customFormat="1" ht="15" thickBot="1" x14ac:dyDescent="0.4"/>
    <row r="5" spans="2:16" ht="15" thickTop="1" x14ac:dyDescent="0.35">
      <c r="B5" s="211" t="s">
        <v>111</v>
      </c>
      <c r="C5" s="212"/>
      <c r="D5" s="212"/>
      <c r="E5" s="212"/>
      <c r="F5" s="212"/>
      <c r="G5" s="212"/>
      <c r="H5" s="212"/>
      <c r="I5" s="212"/>
      <c r="J5" s="212"/>
      <c r="K5" s="212"/>
      <c r="L5" s="212"/>
      <c r="M5" s="212"/>
      <c r="N5" s="212"/>
      <c r="O5" s="213"/>
    </row>
    <row r="6" spans="2:16" ht="29" x14ac:dyDescent="0.35">
      <c r="B6" s="9" t="s">
        <v>7</v>
      </c>
      <c r="C6" s="86" t="s">
        <v>8</v>
      </c>
      <c r="D6" s="85" t="s">
        <v>9</v>
      </c>
      <c r="E6" s="85" t="s">
        <v>10</v>
      </c>
      <c r="F6" s="85" t="s">
        <v>11</v>
      </c>
      <c r="G6" s="85" t="s">
        <v>12</v>
      </c>
      <c r="H6" s="12" t="s">
        <v>13</v>
      </c>
      <c r="I6" s="12" t="s">
        <v>14</v>
      </c>
      <c r="J6" s="12" t="s">
        <v>15</v>
      </c>
      <c r="K6" s="12" t="s">
        <v>16</v>
      </c>
      <c r="L6" s="12" t="s">
        <v>17</v>
      </c>
      <c r="M6" s="12" t="s">
        <v>18</v>
      </c>
      <c r="N6" s="12" t="s">
        <v>19</v>
      </c>
      <c r="O6" s="13" t="s">
        <v>20</v>
      </c>
    </row>
    <row r="7" spans="2:16" x14ac:dyDescent="0.35">
      <c r="B7" s="9">
        <v>85101</v>
      </c>
      <c r="C7" s="86" t="s">
        <v>21</v>
      </c>
      <c r="D7" s="14">
        <v>373</v>
      </c>
      <c r="E7" s="14">
        <v>26</v>
      </c>
      <c r="F7" s="14">
        <v>2</v>
      </c>
      <c r="G7" s="14">
        <v>50</v>
      </c>
      <c r="H7" s="14">
        <v>1</v>
      </c>
      <c r="I7" s="15">
        <v>1.5120643431635388</v>
      </c>
      <c r="J7" s="14">
        <v>564</v>
      </c>
      <c r="K7" s="86">
        <v>2</v>
      </c>
      <c r="L7" s="14">
        <v>288</v>
      </c>
      <c r="M7" s="86">
        <v>50</v>
      </c>
      <c r="N7" s="86"/>
      <c r="O7" s="16">
        <v>904</v>
      </c>
      <c r="P7" s="34"/>
    </row>
    <row r="8" spans="2:16" x14ac:dyDescent="0.35">
      <c r="B8" s="9">
        <v>85102</v>
      </c>
      <c r="C8" s="86" t="s">
        <v>22</v>
      </c>
      <c r="D8" s="14">
        <v>287</v>
      </c>
      <c r="E8" s="14">
        <v>24</v>
      </c>
      <c r="F8" s="14">
        <v>2</v>
      </c>
      <c r="G8" s="14">
        <v>20</v>
      </c>
      <c r="H8" s="14">
        <v>1</v>
      </c>
      <c r="I8" s="15">
        <v>1.3920863309352518</v>
      </c>
      <c r="J8" s="14">
        <v>399.52877697841728</v>
      </c>
      <c r="K8" s="86">
        <v>5</v>
      </c>
      <c r="L8" s="14">
        <v>99</v>
      </c>
      <c r="M8" s="86">
        <v>63</v>
      </c>
      <c r="N8" s="86"/>
      <c r="O8" s="16">
        <v>566.52877697841723</v>
      </c>
      <c r="P8" s="34"/>
    </row>
    <row r="9" spans="2:16" x14ac:dyDescent="0.35">
      <c r="B9" s="9">
        <v>85103</v>
      </c>
      <c r="C9" s="86" t="s">
        <v>23</v>
      </c>
      <c r="D9" s="14">
        <v>756</v>
      </c>
      <c r="E9" s="14">
        <v>79</v>
      </c>
      <c r="F9" s="14">
        <v>12</v>
      </c>
      <c r="G9" s="14">
        <v>2</v>
      </c>
      <c r="H9" s="14">
        <v>4</v>
      </c>
      <c r="I9" s="17">
        <v>1.4426189205494935</v>
      </c>
      <c r="J9" s="14">
        <v>1090.6199039354171</v>
      </c>
      <c r="K9" s="86">
        <v>0</v>
      </c>
      <c r="L9" s="14">
        <v>18.48</v>
      </c>
      <c r="M9" s="86" t="s">
        <v>24</v>
      </c>
      <c r="N9" s="86"/>
      <c r="O9" s="16">
        <v>1109.0999039354172</v>
      </c>
      <c r="P9" s="34"/>
    </row>
    <row r="10" spans="2:16" x14ac:dyDescent="0.35">
      <c r="B10" s="9">
        <v>85104</v>
      </c>
      <c r="C10" s="86" t="s">
        <v>25</v>
      </c>
      <c r="D10" s="14">
        <v>628</v>
      </c>
      <c r="E10" s="14">
        <v>72</v>
      </c>
      <c r="F10" s="14">
        <v>11</v>
      </c>
      <c r="G10" s="14">
        <v>31</v>
      </c>
      <c r="H10" s="14">
        <v>2</v>
      </c>
      <c r="I10" s="15">
        <v>1.4428571428571428</v>
      </c>
      <c r="J10" s="14">
        <v>906.11428571428576</v>
      </c>
      <c r="K10" s="86">
        <v>11</v>
      </c>
      <c r="L10" s="14">
        <v>147</v>
      </c>
      <c r="M10" s="86">
        <v>47</v>
      </c>
      <c r="N10" s="86"/>
      <c r="O10" s="16">
        <v>1111.1142857142859</v>
      </c>
      <c r="P10" s="34"/>
    </row>
    <row r="11" spans="2:16" x14ac:dyDescent="0.35">
      <c r="B11" s="9">
        <v>85105</v>
      </c>
      <c r="C11" s="86" t="s">
        <v>26</v>
      </c>
      <c r="D11" s="14">
        <v>20</v>
      </c>
      <c r="E11" s="14">
        <v>4</v>
      </c>
      <c r="F11" s="14">
        <v>0</v>
      </c>
      <c r="G11" s="14">
        <v>0</v>
      </c>
      <c r="H11" s="14">
        <v>0</v>
      </c>
      <c r="I11" s="17">
        <v>1.4426189205494935</v>
      </c>
      <c r="J11" s="14">
        <v>28.852378410989871</v>
      </c>
      <c r="K11" s="86">
        <v>0</v>
      </c>
      <c r="L11" s="14">
        <v>0</v>
      </c>
      <c r="M11" s="86">
        <v>27</v>
      </c>
      <c r="N11" s="86"/>
      <c r="O11" s="16">
        <v>55.852378410989871</v>
      </c>
      <c r="P11" s="34"/>
    </row>
    <row r="12" spans="2:16" x14ac:dyDescent="0.35">
      <c r="B12" s="9">
        <v>85106</v>
      </c>
      <c r="C12" s="86" t="s">
        <v>27</v>
      </c>
      <c r="D12" s="14" t="s">
        <v>24</v>
      </c>
      <c r="E12" s="14" t="s">
        <v>24</v>
      </c>
      <c r="F12" s="14" t="s">
        <v>24</v>
      </c>
      <c r="G12" s="14" t="s">
        <v>24</v>
      </c>
      <c r="H12" s="14" t="s">
        <v>24</v>
      </c>
      <c r="I12" s="15"/>
      <c r="J12" s="14"/>
      <c r="K12" s="86">
        <v>0</v>
      </c>
      <c r="L12" s="14" t="s">
        <v>24</v>
      </c>
      <c r="M12" s="86">
        <v>4</v>
      </c>
      <c r="N12" s="86"/>
      <c r="O12" s="16">
        <v>4</v>
      </c>
      <c r="P12" s="34"/>
    </row>
    <row r="13" spans="2:16" x14ac:dyDescent="0.35">
      <c r="B13" s="9">
        <v>85107</v>
      </c>
      <c r="C13" s="86" t="s">
        <v>28</v>
      </c>
      <c r="D13" s="14">
        <v>35</v>
      </c>
      <c r="E13" s="14">
        <v>7</v>
      </c>
      <c r="F13" s="14">
        <v>0</v>
      </c>
      <c r="G13" s="14">
        <v>2</v>
      </c>
      <c r="H13" s="14">
        <v>0</v>
      </c>
      <c r="I13" s="17">
        <v>1.4426189205494935</v>
      </c>
      <c r="J13" s="14">
        <v>50.491662219232275</v>
      </c>
      <c r="K13" s="86">
        <v>0</v>
      </c>
      <c r="L13" s="14">
        <v>18.48</v>
      </c>
      <c r="M13" s="86">
        <v>13</v>
      </c>
      <c r="N13" s="86"/>
      <c r="O13" s="16">
        <v>81.971662219232272</v>
      </c>
      <c r="P13" s="34"/>
    </row>
    <row r="14" spans="2:16" x14ac:dyDescent="0.35">
      <c r="B14" s="9">
        <v>85108</v>
      </c>
      <c r="C14" s="86" t="s">
        <v>29</v>
      </c>
      <c r="D14" s="14">
        <v>814</v>
      </c>
      <c r="E14" s="14">
        <v>61</v>
      </c>
      <c r="F14" s="14">
        <v>5</v>
      </c>
      <c r="G14" s="14">
        <v>55</v>
      </c>
      <c r="H14" s="14">
        <v>5</v>
      </c>
      <c r="I14" s="15">
        <v>1.4485294117647058</v>
      </c>
      <c r="J14" s="14">
        <v>1179.1029411764705</v>
      </c>
      <c r="K14" s="86">
        <v>20</v>
      </c>
      <c r="L14" s="14">
        <v>540</v>
      </c>
      <c r="M14" s="86">
        <v>65</v>
      </c>
      <c r="N14" s="86"/>
      <c r="O14" s="16">
        <v>1804.1029411764705</v>
      </c>
      <c r="P14" s="34"/>
    </row>
    <row r="15" spans="2:16" x14ac:dyDescent="0.35">
      <c r="B15" s="9">
        <v>85109</v>
      </c>
      <c r="C15" s="86" t="s">
        <v>30</v>
      </c>
      <c r="D15" s="14">
        <v>942</v>
      </c>
      <c r="E15" s="14">
        <v>64</v>
      </c>
      <c r="F15" s="14">
        <v>6</v>
      </c>
      <c r="G15" s="14">
        <v>60</v>
      </c>
      <c r="H15" s="14">
        <v>3</v>
      </c>
      <c r="I15" s="15">
        <v>1.4040084388185654</v>
      </c>
      <c r="J15" s="14">
        <v>1322.5759493670887</v>
      </c>
      <c r="K15" s="86">
        <v>5</v>
      </c>
      <c r="L15" s="14">
        <v>321</v>
      </c>
      <c r="M15" s="86">
        <v>68</v>
      </c>
      <c r="N15" s="86"/>
      <c r="O15" s="16">
        <v>1716.5759493670887</v>
      </c>
      <c r="P15" s="34"/>
    </row>
    <row r="16" spans="2:16" x14ac:dyDescent="0.35">
      <c r="B16" s="9">
        <v>85110</v>
      </c>
      <c r="C16" s="86" t="s">
        <v>31</v>
      </c>
      <c r="D16" s="14">
        <v>530</v>
      </c>
      <c r="E16" s="14">
        <v>30</v>
      </c>
      <c r="F16" s="14">
        <v>1</v>
      </c>
      <c r="G16" s="14">
        <v>7</v>
      </c>
      <c r="H16" s="14">
        <v>2</v>
      </c>
      <c r="I16" s="17">
        <v>1.4426189205494935</v>
      </c>
      <c r="J16" s="14">
        <v>764.58802789123149</v>
      </c>
      <c r="K16" s="86">
        <v>1</v>
      </c>
      <c r="L16" s="14">
        <v>64.680000000000007</v>
      </c>
      <c r="M16" s="86">
        <v>1</v>
      </c>
      <c r="N16" s="86"/>
      <c r="O16" s="16">
        <v>831.26802789123144</v>
      </c>
      <c r="P16" s="34"/>
    </row>
    <row r="17" spans="2:16" x14ac:dyDescent="0.35">
      <c r="B17" s="9">
        <v>85111</v>
      </c>
      <c r="C17" s="86" t="s">
        <v>32</v>
      </c>
      <c r="D17" s="14">
        <v>322</v>
      </c>
      <c r="E17" s="14">
        <v>18</v>
      </c>
      <c r="F17" s="14">
        <v>2</v>
      </c>
      <c r="G17" s="14">
        <v>8</v>
      </c>
      <c r="H17" s="14">
        <v>3</v>
      </c>
      <c r="I17" s="15">
        <v>1.5047619047619047</v>
      </c>
      <c r="J17" s="14">
        <v>484.5333333333333</v>
      </c>
      <c r="K17" s="86">
        <v>3</v>
      </c>
      <c r="L17" s="14">
        <v>73.92</v>
      </c>
      <c r="M17" s="86">
        <v>180</v>
      </c>
      <c r="N17" s="86"/>
      <c r="O17" s="16">
        <v>741.45333333333326</v>
      </c>
      <c r="P17" s="34"/>
    </row>
    <row r="18" spans="2:16" x14ac:dyDescent="0.35">
      <c r="B18" s="9">
        <v>85112</v>
      </c>
      <c r="C18" s="86" t="s">
        <v>33</v>
      </c>
      <c r="D18" s="14">
        <v>21</v>
      </c>
      <c r="E18" s="14">
        <v>1</v>
      </c>
      <c r="F18" s="14">
        <v>0</v>
      </c>
      <c r="G18" s="14">
        <v>0</v>
      </c>
      <c r="H18" s="14">
        <v>0</v>
      </c>
      <c r="I18" s="17">
        <v>1.4426189205494935</v>
      </c>
      <c r="J18" s="14">
        <v>30.294997331539363</v>
      </c>
      <c r="K18" s="86">
        <v>1</v>
      </c>
      <c r="L18" s="14">
        <v>0</v>
      </c>
      <c r="M18" s="86">
        <v>17</v>
      </c>
      <c r="N18" s="86"/>
      <c r="O18" s="16">
        <v>48.294997331539363</v>
      </c>
      <c r="P18" s="34"/>
    </row>
    <row r="19" spans="2:16" x14ac:dyDescent="0.35">
      <c r="B19" s="9">
        <v>85113</v>
      </c>
      <c r="C19" s="86" t="s">
        <v>34</v>
      </c>
      <c r="D19" s="14">
        <v>73</v>
      </c>
      <c r="E19" s="14">
        <v>11</v>
      </c>
      <c r="F19" s="14">
        <v>1</v>
      </c>
      <c r="G19" s="14">
        <v>0</v>
      </c>
      <c r="H19" s="14">
        <v>2</v>
      </c>
      <c r="I19" s="17">
        <v>1.4426189205494935</v>
      </c>
      <c r="J19" s="14">
        <v>105.31118120011303</v>
      </c>
      <c r="K19" s="86">
        <v>2</v>
      </c>
      <c r="L19" s="14">
        <v>0</v>
      </c>
      <c r="M19" s="86">
        <v>22</v>
      </c>
      <c r="N19" s="86"/>
      <c r="O19" s="16">
        <v>129.31118120011303</v>
      </c>
      <c r="P19" s="34"/>
    </row>
    <row r="20" spans="2:16" x14ac:dyDescent="0.35">
      <c r="B20" s="9">
        <v>85114</v>
      </c>
      <c r="C20" s="86" t="s">
        <v>35</v>
      </c>
      <c r="D20" s="14" t="s">
        <v>24</v>
      </c>
      <c r="E20" s="14" t="s">
        <v>24</v>
      </c>
      <c r="F20" s="14" t="s">
        <v>24</v>
      </c>
      <c r="G20" s="14" t="s">
        <v>24</v>
      </c>
      <c r="H20" s="14" t="s">
        <v>24</v>
      </c>
      <c r="I20" s="14"/>
      <c r="J20" s="14"/>
      <c r="K20" s="86">
        <v>0</v>
      </c>
      <c r="L20" s="14" t="s">
        <v>24</v>
      </c>
      <c r="M20" s="86"/>
      <c r="N20" s="86">
        <v>1089</v>
      </c>
      <c r="O20" s="16">
        <v>1089</v>
      </c>
      <c r="P20" s="34"/>
    </row>
    <row r="21" spans="2:16" x14ac:dyDescent="0.35">
      <c r="B21" s="9">
        <v>85115</v>
      </c>
      <c r="C21" s="86" t="s">
        <v>36</v>
      </c>
      <c r="D21" s="14" t="s">
        <v>24</v>
      </c>
      <c r="E21" s="14" t="s">
        <v>24</v>
      </c>
      <c r="F21" s="14" t="s">
        <v>24</v>
      </c>
      <c r="G21" s="14" t="s">
        <v>24</v>
      </c>
      <c r="H21" s="14" t="s">
        <v>24</v>
      </c>
      <c r="I21" s="14"/>
      <c r="J21" s="14"/>
      <c r="K21" s="14">
        <v>2</v>
      </c>
      <c r="L21" s="14" t="s">
        <v>24</v>
      </c>
      <c r="M21" s="14">
        <v>263</v>
      </c>
      <c r="N21" s="14"/>
      <c r="O21" s="16">
        <v>265</v>
      </c>
      <c r="P21" s="34"/>
    </row>
    <row r="22" spans="2:16" x14ac:dyDescent="0.35">
      <c r="B22" s="9">
        <v>85116</v>
      </c>
      <c r="C22" s="86" t="s">
        <v>37</v>
      </c>
      <c r="D22" s="32" t="s">
        <v>24</v>
      </c>
      <c r="E22" s="32" t="s">
        <v>24</v>
      </c>
      <c r="F22" s="32" t="s">
        <v>24</v>
      </c>
      <c r="G22" s="32" t="s">
        <v>24</v>
      </c>
      <c r="H22" s="32" t="s">
        <v>24</v>
      </c>
      <c r="I22" s="14"/>
      <c r="J22" s="32"/>
      <c r="K22" s="86">
        <v>2</v>
      </c>
      <c r="L22" s="14" t="s">
        <v>24</v>
      </c>
      <c r="M22" s="86">
        <v>44</v>
      </c>
      <c r="N22" s="86"/>
      <c r="O22" s="16">
        <v>46</v>
      </c>
    </row>
    <row r="23" spans="2:16" x14ac:dyDescent="0.35">
      <c r="B23" s="9">
        <v>85117</v>
      </c>
      <c r="C23" s="86" t="s">
        <v>38</v>
      </c>
      <c r="D23" s="86" t="s">
        <v>24</v>
      </c>
      <c r="E23" s="86" t="s">
        <v>24</v>
      </c>
      <c r="F23" s="86" t="s">
        <v>24</v>
      </c>
      <c r="G23" s="86" t="s">
        <v>24</v>
      </c>
      <c r="H23" s="86" t="s">
        <v>24</v>
      </c>
      <c r="I23" s="14"/>
      <c r="J23" s="86"/>
      <c r="K23" s="86">
        <v>0</v>
      </c>
      <c r="L23" s="14" t="s">
        <v>24</v>
      </c>
      <c r="M23" s="86">
        <v>40</v>
      </c>
      <c r="N23" s="86"/>
      <c r="O23" s="16">
        <v>40</v>
      </c>
    </row>
    <row r="24" spans="2:16" x14ac:dyDescent="0.35">
      <c r="B24" s="9">
        <v>85118</v>
      </c>
      <c r="C24" s="86" t="s">
        <v>39</v>
      </c>
      <c r="D24" s="86" t="s">
        <v>24</v>
      </c>
      <c r="E24" s="86" t="s">
        <v>24</v>
      </c>
      <c r="F24" s="86" t="s">
        <v>24</v>
      </c>
      <c r="G24" s="86" t="s">
        <v>24</v>
      </c>
      <c r="H24" s="86" t="s">
        <v>24</v>
      </c>
      <c r="I24" s="14"/>
      <c r="J24" s="86"/>
      <c r="K24" s="86">
        <v>0</v>
      </c>
      <c r="L24" s="14" t="s">
        <v>24</v>
      </c>
      <c r="M24" s="86">
        <v>0</v>
      </c>
      <c r="N24" s="86"/>
      <c r="O24" s="16">
        <v>0</v>
      </c>
    </row>
    <row r="25" spans="2:16" x14ac:dyDescent="0.35">
      <c r="B25" s="9">
        <v>85120</v>
      </c>
      <c r="C25" s="86" t="s">
        <v>40</v>
      </c>
      <c r="D25" s="86" t="s">
        <v>24</v>
      </c>
      <c r="E25" s="86" t="s">
        <v>24</v>
      </c>
      <c r="F25" s="86" t="s">
        <v>24</v>
      </c>
      <c r="G25" s="86" t="s">
        <v>24</v>
      </c>
      <c r="H25" s="33" t="s">
        <v>24</v>
      </c>
      <c r="I25" s="18"/>
      <c r="J25" s="86"/>
      <c r="K25" s="86">
        <v>10</v>
      </c>
      <c r="L25" s="14" t="s">
        <v>24</v>
      </c>
      <c r="M25" s="86">
        <v>108</v>
      </c>
      <c r="N25" s="86"/>
      <c r="O25" s="16">
        <v>118</v>
      </c>
    </row>
    <row r="26" spans="2:16" x14ac:dyDescent="0.35">
      <c r="B26" s="9">
        <v>85121</v>
      </c>
      <c r="C26" s="86" t="s">
        <v>41</v>
      </c>
      <c r="D26" s="14">
        <v>101</v>
      </c>
      <c r="E26" s="14">
        <v>10</v>
      </c>
      <c r="F26" s="14">
        <v>3</v>
      </c>
      <c r="G26" s="14">
        <v>0</v>
      </c>
      <c r="H26" s="14">
        <v>0</v>
      </c>
      <c r="I26" s="17">
        <v>1.4426189205494935</v>
      </c>
      <c r="J26" s="14">
        <v>145.70451097549883</v>
      </c>
      <c r="K26" s="86">
        <v>6</v>
      </c>
      <c r="L26" s="14" t="s">
        <v>42</v>
      </c>
      <c r="M26" s="86">
        <v>597</v>
      </c>
      <c r="N26" s="86"/>
      <c r="O26" s="16">
        <v>748.70451097549881</v>
      </c>
    </row>
    <row r="27" spans="2:16" x14ac:dyDescent="0.35">
      <c r="B27" s="9">
        <v>85122</v>
      </c>
      <c r="C27" s="86" t="s">
        <v>43</v>
      </c>
      <c r="D27" s="14" t="s">
        <v>24</v>
      </c>
      <c r="E27" s="14" t="s">
        <v>24</v>
      </c>
      <c r="F27" s="14" t="s">
        <v>24</v>
      </c>
      <c r="G27" s="14" t="s">
        <v>24</v>
      </c>
      <c r="H27" s="14" t="s">
        <v>24</v>
      </c>
      <c r="I27" s="14"/>
      <c r="J27" s="14"/>
      <c r="K27" s="86">
        <v>4</v>
      </c>
      <c r="L27" s="14" t="s">
        <v>24</v>
      </c>
      <c r="M27" s="86">
        <v>234</v>
      </c>
      <c r="N27" s="86"/>
      <c r="O27" s="16">
        <v>238</v>
      </c>
    </row>
    <row r="28" spans="2:16" x14ac:dyDescent="0.35">
      <c r="B28" s="9">
        <v>85123</v>
      </c>
      <c r="C28" s="86" t="s">
        <v>44</v>
      </c>
      <c r="D28" s="14" t="s">
        <v>24</v>
      </c>
      <c r="E28" s="14" t="s">
        <v>24</v>
      </c>
      <c r="F28" s="14" t="s">
        <v>24</v>
      </c>
      <c r="G28" s="14" t="s">
        <v>24</v>
      </c>
      <c r="H28" s="14" t="s">
        <v>24</v>
      </c>
      <c r="I28" s="15"/>
      <c r="J28" s="14"/>
      <c r="K28" s="86">
        <v>1</v>
      </c>
      <c r="L28" s="14" t="s">
        <v>24</v>
      </c>
      <c r="M28" s="86">
        <v>116</v>
      </c>
      <c r="N28" s="86"/>
      <c r="O28" s="16">
        <v>117</v>
      </c>
    </row>
    <row r="29" spans="2:16" x14ac:dyDescent="0.35">
      <c r="B29" s="9">
        <v>85124</v>
      </c>
      <c r="C29" s="86" t="s">
        <v>45</v>
      </c>
      <c r="D29" s="14" t="s">
        <v>24</v>
      </c>
      <c r="E29" s="14" t="s">
        <v>24</v>
      </c>
      <c r="F29" s="14" t="s">
        <v>24</v>
      </c>
      <c r="G29" s="14" t="s">
        <v>24</v>
      </c>
      <c r="H29" s="14" t="s">
        <v>24</v>
      </c>
      <c r="I29" s="15"/>
      <c r="J29" s="14"/>
      <c r="K29" s="86">
        <v>0</v>
      </c>
      <c r="L29" s="14" t="s">
        <v>24</v>
      </c>
      <c r="M29" s="86">
        <v>30</v>
      </c>
      <c r="N29" s="86"/>
      <c r="O29" s="16">
        <v>30</v>
      </c>
    </row>
    <row r="30" spans="2:16" x14ac:dyDescent="0.35">
      <c r="B30" s="9">
        <v>85125</v>
      </c>
      <c r="C30" s="86" t="s">
        <v>46</v>
      </c>
      <c r="D30" s="14" t="s">
        <v>24</v>
      </c>
      <c r="E30" s="14" t="s">
        <v>24</v>
      </c>
      <c r="F30" s="14" t="s">
        <v>24</v>
      </c>
      <c r="G30" s="14" t="s">
        <v>24</v>
      </c>
      <c r="H30" s="14" t="s">
        <v>24</v>
      </c>
      <c r="I30" s="15"/>
      <c r="J30" s="14"/>
      <c r="K30" s="86">
        <v>2</v>
      </c>
      <c r="L30" s="14" t="s">
        <v>24</v>
      </c>
      <c r="M30" s="86">
        <v>376</v>
      </c>
      <c r="N30" s="86"/>
      <c r="O30" s="16">
        <v>378</v>
      </c>
    </row>
    <row r="31" spans="2:16" x14ac:dyDescent="0.35">
      <c r="B31" s="9">
        <v>85126</v>
      </c>
      <c r="C31" s="86" t="s">
        <v>47</v>
      </c>
      <c r="D31" s="14">
        <v>167</v>
      </c>
      <c r="E31" s="14">
        <v>23</v>
      </c>
      <c r="F31" s="14">
        <v>3</v>
      </c>
      <c r="G31" s="14">
        <v>1</v>
      </c>
      <c r="H31" s="14">
        <v>0</v>
      </c>
      <c r="I31" s="17">
        <v>1.4426189205494935</v>
      </c>
      <c r="J31" s="14">
        <v>240.9173597317654</v>
      </c>
      <c r="K31" s="86">
        <v>0</v>
      </c>
      <c r="L31" s="14">
        <v>9.24</v>
      </c>
      <c r="M31" s="86" t="s">
        <v>24</v>
      </c>
      <c r="N31" s="86"/>
      <c r="O31" s="16">
        <v>250.15735973176541</v>
      </c>
    </row>
    <row r="32" spans="2:16" x14ac:dyDescent="0.35">
      <c r="B32" s="9">
        <v>85127</v>
      </c>
      <c r="C32" s="86" t="s">
        <v>48</v>
      </c>
      <c r="D32" s="14" t="s">
        <v>24</v>
      </c>
      <c r="E32" s="14" t="s">
        <v>24</v>
      </c>
      <c r="F32" s="14" t="s">
        <v>24</v>
      </c>
      <c r="G32" s="14" t="s">
        <v>24</v>
      </c>
      <c r="H32" s="14" t="s">
        <v>24</v>
      </c>
      <c r="I32" s="15"/>
      <c r="J32" s="14"/>
      <c r="K32" s="86">
        <v>0</v>
      </c>
      <c r="L32" s="14" t="s">
        <v>24</v>
      </c>
      <c r="M32" s="86">
        <v>0</v>
      </c>
      <c r="N32" s="86"/>
      <c r="O32" s="16">
        <v>0</v>
      </c>
    </row>
    <row r="33" spans="2:17" x14ac:dyDescent="0.35">
      <c r="B33" s="19"/>
      <c r="C33" s="20" t="s">
        <v>49</v>
      </c>
      <c r="D33" s="21">
        <v>5069</v>
      </c>
      <c r="E33" s="21">
        <v>430</v>
      </c>
      <c r="F33" s="21">
        <v>48</v>
      </c>
      <c r="G33" s="21">
        <v>236</v>
      </c>
      <c r="H33" s="21">
        <v>23</v>
      </c>
      <c r="I33" s="21"/>
      <c r="J33" s="21">
        <v>7312.6353082653832</v>
      </c>
      <c r="K33" s="21">
        <v>77</v>
      </c>
      <c r="L33" s="21">
        <v>1579.8000000000002</v>
      </c>
      <c r="M33" s="21">
        <v>2365</v>
      </c>
      <c r="N33" s="21">
        <v>1089</v>
      </c>
      <c r="O33" s="22">
        <v>12423.435308265382</v>
      </c>
      <c r="P33" s="23">
        <f>(SUM(D33:H33)+K33)</f>
        <v>5883</v>
      </c>
    </row>
    <row r="34" spans="2:17" ht="15" thickBot="1" x14ac:dyDescent="0.4">
      <c r="B34" s="24"/>
      <c r="C34" s="25"/>
      <c r="D34" s="26"/>
      <c r="E34" s="26"/>
      <c r="F34" s="26" t="s">
        <v>50</v>
      </c>
      <c r="G34" s="25"/>
      <c r="H34" s="25"/>
      <c r="I34" s="17">
        <v>1.4426189205494935</v>
      </c>
      <c r="J34" s="27">
        <v>0.58861620210637278</v>
      </c>
      <c r="K34" s="27">
        <v>6.1979636138783179E-3</v>
      </c>
      <c r="L34" s="27">
        <v>0.12716289502863595</v>
      </c>
      <c r="M34" s="27">
        <v>0.19036602528340549</v>
      </c>
      <c r="N34" s="27">
        <v>8.7656913967707639E-2</v>
      </c>
      <c r="O34" s="28"/>
      <c r="Q34" s="29"/>
    </row>
    <row r="35" spans="2:17" ht="15" thickTop="1" x14ac:dyDescent="0.35">
      <c r="B35" s="6" t="s">
        <v>51</v>
      </c>
      <c r="C35" s="8" t="s">
        <v>112</v>
      </c>
    </row>
    <row r="36" spans="2:17" x14ac:dyDescent="0.35">
      <c r="C36" s="7" t="s">
        <v>52</v>
      </c>
    </row>
    <row r="37" spans="2:17" ht="15" customHeight="1" x14ac:dyDescent="0.35">
      <c r="C37" s="142" t="s">
        <v>102</v>
      </c>
    </row>
    <row r="38" spans="2:17" x14ac:dyDescent="0.35">
      <c r="C38" s="142" t="s">
        <v>103</v>
      </c>
      <c r="D38" s="31"/>
      <c r="E38" s="31"/>
      <c r="F38" s="31"/>
      <c r="G38" s="31"/>
      <c r="H38" s="31"/>
      <c r="I38" s="31"/>
      <c r="J38" s="31"/>
      <c r="K38" s="31"/>
    </row>
    <row r="39" spans="2:17" x14ac:dyDescent="0.35">
      <c r="C39" s="142" t="s">
        <v>104</v>
      </c>
      <c r="D39" s="31"/>
      <c r="E39" s="31"/>
      <c r="F39" s="31"/>
      <c r="G39" s="31"/>
      <c r="H39" s="31"/>
      <c r="I39" s="31"/>
      <c r="J39" s="31"/>
      <c r="K39" s="31"/>
    </row>
    <row r="40" spans="2:17" x14ac:dyDescent="0.35">
      <c r="C40" s="142" t="s">
        <v>105</v>
      </c>
      <c r="D40" s="36"/>
      <c r="E40" s="36"/>
      <c r="F40" s="36"/>
      <c r="G40" s="36"/>
      <c r="H40" s="36"/>
      <c r="I40" s="36"/>
      <c r="J40" s="36"/>
      <c r="K40" s="36"/>
    </row>
    <row r="41" spans="2:17" x14ac:dyDescent="0.35">
      <c r="C41" s="142" t="s">
        <v>107</v>
      </c>
    </row>
    <row r="42" spans="2:17" x14ac:dyDescent="0.35">
      <c r="C42" s="142" t="s">
        <v>108</v>
      </c>
    </row>
  </sheetData>
  <mergeCells count="1">
    <mergeCell ref="B5:O5"/>
  </mergeCells>
  <pageMargins left="0.70866141732283472" right="0.70866141732283472" top="0.74803149606299213" bottom="0.74803149606299213" header="0.31496062992125984" footer="0.31496062992125984"/>
  <pageSetup paperSize="9" scale="77" orientation="landscape" r:id="rId1"/>
  <headerFooter>
    <oddHeader>&amp;C&amp;"Calibri,Regular"&amp;13SRAD Report 2038 Transport Statistics Bolton 2019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69DAB-30CC-451F-9C18-31F5A362AFB4}">
  <sheetPr>
    <pageSetUpPr fitToPage="1"/>
  </sheetPr>
  <dimension ref="B2:J85"/>
  <sheetViews>
    <sheetView showGridLines="0" zoomScale="75" zoomScaleNormal="75" zoomScalePageLayoutView="75" workbookViewId="0">
      <selection activeCell="P4" sqref="P4"/>
    </sheetView>
  </sheetViews>
  <sheetFormatPr defaultColWidth="8.81640625" defaultRowHeight="14.5" x14ac:dyDescent="0.35"/>
  <cols>
    <col min="1" max="1" width="5.81640625" style="38" customWidth="1"/>
    <col min="2" max="2" width="13" style="38" customWidth="1"/>
    <col min="3" max="3" width="12.453125" style="38" customWidth="1"/>
    <col min="4" max="4" width="7.1796875" style="38" customWidth="1"/>
    <col min="5" max="5" width="7.7265625" style="38" customWidth="1"/>
    <col min="6" max="6" width="8.1796875" style="38" customWidth="1"/>
    <col min="7" max="7" width="8" style="38" customWidth="1"/>
    <col min="8" max="8" width="7.453125" style="38" customWidth="1"/>
    <col min="9" max="9" width="7.1796875" style="38" customWidth="1"/>
    <col min="10" max="10" width="14.54296875" style="38" customWidth="1"/>
    <col min="11" max="18" width="8.81640625" style="38"/>
    <col min="19" max="19" width="10" style="38" customWidth="1"/>
    <col min="20" max="16384" width="8.81640625" style="38"/>
  </cols>
  <sheetData>
    <row r="2" spans="2:10" x14ac:dyDescent="0.35">
      <c r="B2" s="37" t="s">
        <v>57</v>
      </c>
    </row>
    <row r="3" spans="2:10" x14ac:dyDescent="0.35">
      <c r="B3" s="38" t="s">
        <v>58</v>
      </c>
    </row>
    <row r="4" spans="2:10" ht="15" thickBot="1" x14ac:dyDescent="0.4"/>
    <row r="5" spans="2:10" ht="15.5" thickTop="1" thickBot="1" x14ac:dyDescent="0.4">
      <c r="B5" s="219" t="s">
        <v>113</v>
      </c>
      <c r="C5" s="220"/>
      <c r="D5" s="220"/>
      <c r="E5" s="220"/>
      <c r="F5" s="220"/>
      <c r="G5" s="220"/>
      <c r="H5" s="220"/>
      <c r="I5" s="220"/>
      <c r="J5" s="221"/>
    </row>
    <row r="6" spans="2:10" ht="30.25" customHeight="1" thickBot="1" x14ac:dyDescent="0.4">
      <c r="B6" s="39" t="s">
        <v>59</v>
      </c>
      <c r="C6" s="40" t="s">
        <v>60</v>
      </c>
      <c r="D6" s="41" t="s">
        <v>9</v>
      </c>
      <c r="E6" s="42" t="s">
        <v>61</v>
      </c>
      <c r="F6" s="41" t="s">
        <v>62</v>
      </c>
      <c r="G6" s="42" t="s">
        <v>12</v>
      </c>
      <c r="H6" s="41" t="s">
        <v>63</v>
      </c>
      <c r="I6" s="42" t="s">
        <v>64</v>
      </c>
      <c r="J6" s="43" t="s">
        <v>65</v>
      </c>
    </row>
    <row r="7" spans="2:10" x14ac:dyDescent="0.35">
      <c r="B7" s="222" t="s">
        <v>66</v>
      </c>
      <c r="C7" s="44">
        <v>1997</v>
      </c>
      <c r="D7" s="45">
        <v>7627</v>
      </c>
      <c r="E7" s="46">
        <v>727</v>
      </c>
      <c r="F7" s="45">
        <v>289</v>
      </c>
      <c r="G7" s="46">
        <v>514</v>
      </c>
      <c r="H7" s="45">
        <v>43</v>
      </c>
      <c r="I7" s="46">
        <v>74</v>
      </c>
      <c r="J7" s="47">
        <f>SUM(D7:I7)</f>
        <v>9274</v>
      </c>
    </row>
    <row r="8" spans="2:10" x14ac:dyDescent="0.35">
      <c r="B8" s="223"/>
      <c r="C8" s="48">
        <v>1998</v>
      </c>
      <c r="D8" s="49">
        <v>7741</v>
      </c>
      <c r="E8" s="50">
        <v>689</v>
      </c>
      <c r="F8" s="49">
        <v>233</v>
      </c>
      <c r="G8" s="50">
        <v>508</v>
      </c>
      <c r="H8" s="49">
        <v>39</v>
      </c>
      <c r="I8" s="50">
        <v>73</v>
      </c>
      <c r="J8" s="51">
        <f>SUM(D8:I8)</f>
        <v>9283</v>
      </c>
    </row>
    <row r="9" spans="2:10" x14ac:dyDescent="0.35">
      <c r="B9" s="223"/>
      <c r="C9" s="48">
        <v>1999</v>
      </c>
      <c r="D9" s="49"/>
      <c r="E9" s="50"/>
      <c r="F9" s="49"/>
      <c r="G9" s="50"/>
      <c r="H9" s="49"/>
      <c r="I9" s="50"/>
      <c r="J9" s="51"/>
    </row>
    <row r="10" spans="2:10" x14ac:dyDescent="0.35">
      <c r="B10" s="223"/>
      <c r="C10" s="48">
        <v>2000</v>
      </c>
      <c r="D10" s="49"/>
      <c r="E10" s="50"/>
      <c r="F10" s="49"/>
      <c r="G10" s="50"/>
      <c r="H10" s="49"/>
      <c r="I10" s="50"/>
      <c r="J10" s="51"/>
    </row>
    <row r="11" spans="2:10" x14ac:dyDescent="0.35">
      <c r="B11" s="223"/>
      <c r="C11" s="48">
        <v>2001</v>
      </c>
      <c r="D11" s="49">
        <v>7907</v>
      </c>
      <c r="E11" s="50">
        <v>802</v>
      </c>
      <c r="F11" s="49">
        <v>160</v>
      </c>
      <c r="G11" s="50">
        <v>485</v>
      </c>
      <c r="H11" s="49">
        <v>37</v>
      </c>
      <c r="I11" s="50">
        <v>63</v>
      </c>
      <c r="J11" s="51">
        <f>SUM(D11:I11)</f>
        <v>9454</v>
      </c>
    </row>
    <row r="12" spans="2:10" x14ac:dyDescent="0.35">
      <c r="B12" s="223"/>
      <c r="C12" s="48">
        <v>2002</v>
      </c>
      <c r="D12" s="49"/>
      <c r="E12" s="50"/>
      <c r="F12" s="49"/>
      <c r="G12" s="50"/>
      <c r="H12" s="49"/>
      <c r="I12" s="50"/>
      <c r="J12" s="51"/>
    </row>
    <row r="13" spans="2:10" x14ac:dyDescent="0.35">
      <c r="B13" s="223"/>
      <c r="C13" s="48">
        <v>2003</v>
      </c>
      <c r="D13" s="49"/>
      <c r="E13" s="50"/>
      <c r="F13" s="49"/>
      <c r="G13" s="50"/>
      <c r="H13" s="49"/>
      <c r="I13" s="50"/>
      <c r="J13" s="51"/>
    </row>
    <row r="14" spans="2:10" x14ac:dyDescent="0.35">
      <c r="B14" s="223"/>
      <c r="C14" s="48">
        <v>2004</v>
      </c>
      <c r="D14" s="49">
        <v>7343</v>
      </c>
      <c r="E14" s="50">
        <v>675</v>
      </c>
      <c r="F14" s="49">
        <v>130</v>
      </c>
      <c r="G14" s="50">
        <v>407</v>
      </c>
      <c r="H14" s="49">
        <v>39</v>
      </c>
      <c r="I14" s="50">
        <v>58</v>
      </c>
      <c r="J14" s="51">
        <f>SUM(D14:I14)</f>
        <v>8652</v>
      </c>
    </row>
    <row r="15" spans="2:10" x14ac:dyDescent="0.35">
      <c r="B15" s="223"/>
      <c r="C15" s="48">
        <v>2005</v>
      </c>
      <c r="D15" s="49"/>
      <c r="E15" s="50"/>
      <c r="F15" s="49"/>
      <c r="G15" s="50"/>
      <c r="H15" s="49"/>
      <c r="I15" s="50"/>
      <c r="J15" s="51"/>
    </row>
    <row r="16" spans="2:10" x14ac:dyDescent="0.35">
      <c r="B16" s="223"/>
      <c r="C16" s="48">
        <v>2006</v>
      </c>
      <c r="D16" s="49"/>
      <c r="E16" s="50"/>
      <c r="F16" s="49"/>
      <c r="G16" s="50"/>
      <c r="H16" s="49"/>
      <c r="I16" s="50"/>
      <c r="J16" s="51"/>
    </row>
    <row r="17" spans="2:10" x14ac:dyDescent="0.35">
      <c r="B17" s="223"/>
      <c r="C17" s="48">
        <v>2007</v>
      </c>
      <c r="D17" s="52">
        <v>7444</v>
      </c>
      <c r="E17" s="53">
        <v>697</v>
      </c>
      <c r="F17" s="52">
        <v>143</v>
      </c>
      <c r="G17" s="53">
        <v>416</v>
      </c>
      <c r="H17" s="52">
        <v>38</v>
      </c>
      <c r="I17" s="53">
        <v>77</v>
      </c>
      <c r="J17" s="54">
        <f>SUM(D17:I17)</f>
        <v>8815</v>
      </c>
    </row>
    <row r="18" spans="2:10" x14ac:dyDescent="0.35">
      <c r="B18" s="223"/>
      <c r="C18" s="48">
        <v>2008</v>
      </c>
      <c r="D18" s="52"/>
      <c r="E18" s="53"/>
      <c r="F18" s="52"/>
      <c r="G18" s="53"/>
      <c r="H18" s="52"/>
      <c r="I18" s="53"/>
      <c r="J18" s="54"/>
    </row>
    <row r="19" spans="2:10" x14ac:dyDescent="0.35">
      <c r="B19" s="223"/>
      <c r="C19" s="48">
        <v>2009</v>
      </c>
      <c r="D19" s="49">
        <v>6509</v>
      </c>
      <c r="E19" s="50">
        <v>613</v>
      </c>
      <c r="F19" s="49">
        <v>101</v>
      </c>
      <c r="G19" s="50">
        <v>389</v>
      </c>
      <c r="H19" s="49">
        <v>25</v>
      </c>
      <c r="I19" s="50">
        <v>76</v>
      </c>
      <c r="J19" s="51">
        <f t="shared" ref="J19:J29" si="0">SUM(D19:I19)</f>
        <v>7713</v>
      </c>
    </row>
    <row r="20" spans="2:10" x14ac:dyDescent="0.35">
      <c r="B20" s="223"/>
      <c r="C20" s="55">
        <v>2010</v>
      </c>
      <c r="D20" s="56">
        <v>6530</v>
      </c>
      <c r="E20" s="57">
        <v>532</v>
      </c>
      <c r="F20" s="56">
        <v>111</v>
      </c>
      <c r="G20" s="57">
        <v>343</v>
      </c>
      <c r="H20" s="56">
        <v>36</v>
      </c>
      <c r="I20" s="57">
        <v>76</v>
      </c>
      <c r="J20" s="54">
        <f t="shared" si="0"/>
        <v>7628</v>
      </c>
    </row>
    <row r="21" spans="2:10" x14ac:dyDescent="0.35">
      <c r="B21" s="224"/>
      <c r="C21" s="55">
        <v>2011</v>
      </c>
      <c r="D21" s="56">
        <v>5978</v>
      </c>
      <c r="E21" s="57">
        <v>656</v>
      </c>
      <c r="F21" s="56">
        <v>123</v>
      </c>
      <c r="G21" s="57">
        <v>307</v>
      </c>
      <c r="H21" s="56">
        <v>34</v>
      </c>
      <c r="I21" s="57">
        <v>64</v>
      </c>
      <c r="J21" s="51">
        <f t="shared" si="0"/>
        <v>7162</v>
      </c>
    </row>
    <row r="22" spans="2:10" x14ac:dyDescent="0.35">
      <c r="B22" s="224"/>
      <c r="C22" s="55">
        <v>2012</v>
      </c>
      <c r="D22" s="56">
        <v>6032</v>
      </c>
      <c r="E22" s="57">
        <v>490</v>
      </c>
      <c r="F22" s="56">
        <v>109</v>
      </c>
      <c r="G22" s="57">
        <v>335</v>
      </c>
      <c r="H22" s="56">
        <v>37</v>
      </c>
      <c r="I22" s="57">
        <v>104</v>
      </c>
      <c r="J22" s="54">
        <f t="shared" si="0"/>
        <v>7107</v>
      </c>
    </row>
    <row r="23" spans="2:10" x14ac:dyDescent="0.35">
      <c r="B23" s="224"/>
      <c r="C23" s="55">
        <v>2013</v>
      </c>
      <c r="D23" s="56">
        <v>6476</v>
      </c>
      <c r="E23" s="57">
        <v>603</v>
      </c>
      <c r="F23" s="56">
        <v>111</v>
      </c>
      <c r="G23" s="57">
        <v>337</v>
      </c>
      <c r="H23" s="56">
        <v>31</v>
      </c>
      <c r="I23" s="57">
        <v>76</v>
      </c>
      <c r="J23" s="58">
        <f t="shared" si="0"/>
        <v>7634</v>
      </c>
    </row>
    <row r="24" spans="2:10" x14ac:dyDescent="0.35">
      <c r="B24" s="224"/>
      <c r="C24" s="48">
        <v>2014</v>
      </c>
      <c r="D24" s="59">
        <v>5931</v>
      </c>
      <c r="E24" s="60">
        <v>494</v>
      </c>
      <c r="F24" s="59">
        <v>89</v>
      </c>
      <c r="G24" s="60">
        <v>333</v>
      </c>
      <c r="H24" s="59">
        <v>40</v>
      </c>
      <c r="I24" s="60">
        <v>82</v>
      </c>
      <c r="J24" s="51">
        <f t="shared" si="0"/>
        <v>6969</v>
      </c>
    </row>
    <row r="25" spans="2:10" x14ac:dyDescent="0.35">
      <c r="B25" s="224"/>
      <c r="C25" s="55">
        <v>2015</v>
      </c>
      <c r="D25" s="56">
        <v>6474</v>
      </c>
      <c r="E25" s="57">
        <v>527</v>
      </c>
      <c r="F25" s="56">
        <v>96</v>
      </c>
      <c r="G25" s="57">
        <v>303</v>
      </c>
      <c r="H25" s="56">
        <v>29</v>
      </c>
      <c r="I25" s="57">
        <v>92</v>
      </c>
      <c r="J25" s="61">
        <f t="shared" si="0"/>
        <v>7521</v>
      </c>
    </row>
    <row r="26" spans="2:10" x14ac:dyDescent="0.35">
      <c r="B26" s="224"/>
      <c r="C26" s="55">
        <v>2016</v>
      </c>
      <c r="D26" s="56">
        <v>6286</v>
      </c>
      <c r="E26" s="57">
        <v>660</v>
      </c>
      <c r="F26" s="56">
        <v>135</v>
      </c>
      <c r="G26" s="57">
        <v>263</v>
      </c>
      <c r="H26" s="56">
        <v>31</v>
      </c>
      <c r="I26" s="57">
        <v>85</v>
      </c>
      <c r="J26" s="61">
        <f t="shared" si="0"/>
        <v>7460</v>
      </c>
    </row>
    <row r="27" spans="2:10" x14ac:dyDescent="0.35">
      <c r="B27" s="224"/>
      <c r="C27" s="55">
        <v>2017</v>
      </c>
      <c r="D27" s="56">
        <v>6469</v>
      </c>
      <c r="E27" s="57">
        <v>527</v>
      </c>
      <c r="F27" s="56">
        <v>166</v>
      </c>
      <c r="G27" s="57">
        <v>308</v>
      </c>
      <c r="H27" s="56">
        <v>35</v>
      </c>
      <c r="I27" s="57">
        <v>87</v>
      </c>
      <c r="J27" s="61">
        <f t="shared" si="0"/>
        <v>7592</v>
      </c>
    </row>
    <row r="28" spans="2:10" x14ac:dyDescent="0.35">
      <c r="B28" s="224"/>
      <c r="C28" s="55">
        <v>2018</v>
      </c>
      <c r="D28" s="56">
        <v>6557</v>
      </c>
      <c r="E28" s="57">
        <v>555</v>
      </c>
      <c r="F28" s="56">
        <v>137</v>
      </c>
      <c r="G28" s="57">
        <v>236</v>
      </c>
      <c r="H28" s="56">
        <v>20</v>
      </c>
      <c r="I28" s="57">
        <v>85</v>
      </c>
      <c r="J28" s="61">
        <f t="shared" si="0"/>
        <v>7590</v>
      </c>
    </row>
    <row r="29" spans="2:10" ht="15" thickBot="1" x14ac:dyDescent="0.4">
      <c r="B29" s="224"/>
      <c r="C29" s="62">
        <v>2019</v>
      </c>
      <c r="D29" s="63">
        <v>6682</v>
      </c>
      <c r="E29" s="64">
        <v>537</v>
      </c>
      <c r="F29" s="63">
        <v>129</v>
      </c>
      <c r="G29" s="64">
        <v>262</v>
      </c>
      <c r="H29" s="63">
        <v>16</v>
      </c>
      <c r="I29" s="64">
        <v>86</v>
      </c>
      <c r="J29" s="65">
        <f t="shared" si="0"/>
        <v>7712</v>
      </c>
    </row>
    <row r="30" spans="2:10" ht="15" thickBot="1" x14ac:dyDescent="0.4">
      <c r="B30" s="224"/>
      <c r="C30" s="133">
        <v>2020</v>
      </c>
      <c r="D30" s="134">
        <v>6196</v>
      </c>
      <c r="E30" s="135">
        <v>515</v>
      </c>
      <c r="F30" s="134">
        <v>133</v>
      </c>
      <c r="G30" s="135">
        <v>262</v>
      </c>
      <c r="H30" s="134">
        <v>14</v>
      </c>
      <c r="I30" s="135">
        <v>61</v>
      </c>
      <c r="J30" s="65">
        <v>7181</v>
      </c>
    </row>
    <row r="31" spans="2:10" ht="15" thickBot="1" x14ac:dyDescent="0.4">
      <c r="B31" s="225"/>
      <c r="C31" s="66" t="s">
        <v>114</v>
      </c>
      <c r="D31" s="67">
        <v>0.81237708142126652</v>
      </c>
      <c r="E31" s="68">
        <v>0.70839064649243466</v>
      </c>
      <c r="F31" s="67">
        <v>0.46020761245674741</v>
      </c>
      <c r="G31" s="68">
        <v>0.50972762645914393</v>
      </c>
      <c r="H31" s="67">
        <v>0.32558139534883723</v>
      </c>
      <c r="I31" s="68">
        <v>0.82432432432432434</v>
      </c>
      <c r="J31" s="69">
        <v>0.7743152900582273</v>
      </c>
    </row>
    <row r="32" spans="2:10" x14ac:dyDescent="0.35">
      <c r="B32" s="226" t="s">
        <v>67</v>
      </c>
      <c r="C32" s="44">
        <v>1997</v>
      </c>
      <c r="D32" s="70">
        <v>6499</v>
      </c>
      <c r="E32" s="71">
        <v>622</v>
      </c>
      <c r="F32" s="70">
        <v>265</v>
      </c>
      <c r="G32" s="71">
        <v>549</v>
      </c>
      <c r="H32" s="70">
        <v>27</v>
      </c>
      <c r="I32" s="71">
        <v>19</v>
      </c>
      <c r="J32" s="72">
        <f t="shared" ref="J32:J33" si="1">SUM(D32:I32)</f>
        <v>7981</v>
      </c>
    </row>
    <row r="33" spans="2:10" x14ac:dyDescent="0.35">
      <c r="B33" s="223"/>
      <c r="C33" s="48">
        <v>1998</v>
      </c>
      <c r="D33" s="49">
        <v>6232</v>
      </c>
      <c r="E33" s="50">
        <v>658</v>
      </c>
      <c r="F33" s="49">
        <v>274</v>
      </c>
      <c r="G33" s="50">
        <v>492</v>
      </c>
      <c r="H33" s="49">
        <v>17</v>
      </c>
      <c r="I33" s="50">
        <v>15</v>
      </c>
      <c r="J33" s="51">
        <f t="shared" si="1"/>
        <v>7688</v>
      </c>
    </row>
    <row r="34" spans="2:10" x14ac:dyDescent="0.35">
      <c r="B34" s="223"/>
      <c r="C34" s="48">
        <v>1999</v>
      </c>
      <c r="D34" s="49"/>
      <c r="E34" s="50"/>
      <c r="F34" s="49"/>
      <c r="G34" s="50"/>
      <c r="H34" s="49"/>
      <c r="I34" s="50"/>
      <c r="J34" s="51"/>
    </row>
    <row r="35" spans="2:10" x14ac:dyDescent="0.35">
      <c r="B35" s="223"/>
      <c r="C35" s="48">
        <v>2000</v>
      </c>
      <c r="D35" s="49"/>
      <c r="E35" s="50"/>
      <c r="F35" s="49"/>
      <c r="G35" s="50"/>
      <c r="H35" s="49"/>
      <c r="I35" s="50"/>
      <c r="J35" s="51"/>
    </row>
    <row r="36" spans="2:10" x14ac:dyDescent="0.35">
      <c r="B36" s="223"/>
      <c r="C36" s="48">
        <v>2001</v>
      </c>
      <c r="D36" s="49">
        <v>6320</v>
      </c>
      <c r="E36" s="50">
        <v>774</v>
      </c>
      <c r="F36" s="49">
        <v>195</v>
      </c>
      <c r="G36" s="50">
        <v>445</v>
      </c>
      <c r="H36" s="49">
        <v>19</v>
      </c>
      <c r="I36" s="50">
        <v>21</v>
      </c>
      <c r="J36" s="51">
        <f>SUM(D36:I36)</f>
        <v>7774</v>
      </c>
    </row>
    <row r="37" spans="2:10" x14ac:dyDescent="0.35">
      <c r="B37" s="223"/>
      <c r="C37" s="48">
        <v>2002</v>
      </c>
      <c r="D37" s="49"/>
      <c r="E37" s="50"/>
      <c r="F37" s="49"/>
      <c r="G37" s="50"/>
      <c r="H37" s="49"/>
      <c r="I37" s="50"/>
      <c r="J37" s="51"/>
    </row>
    <row r="38" spans="2:10" x14ac:dyDescent="0.35">
      <c r="B38" s="223"/>
      <c r="C38" s="48">
        <v>2003</v>
      </c>
      <c r="D38" s="49"/>
      <c r="E38" s="50"/>
      <c r="F38" s="49"/>
      <c r="G38" s="50"/>
      <c r="H38" s="49"/>
      <c r="I38" s="50"/>
      <c r="J38" s="51"/>
    </row>
    <row r="39" spans="2:10" x14ac:dyDescent="0.35">
      <c r="B39" s="223"/>
      <c r="C39" s="48">
        <v>2004</v>
      </c>
      <c r="D39" s="49">
        <v>5903</v>
      </c>
      <c r="E39" s="50">
        <v>622</v>
      </c>
      <c r="F39" s="49">
        <v>138</v>
      </c>
      <c r="G39" s="50">
        <v>412</v>
      </c>
      <c r="H39" s="49">
        <v>31</v>
      </c>
      <c r="I39" s="50">
        <v>32</v>
      </c>
      <c r="J39" s="51">
        <f>SUM(D39:I39)</f>
        <v>7138</v>
      </c>
    </row>
    <row r="40" spans="2:10" x14ac:dyDescent="0.35">
      <c r="B40" s="223"/>
      <c r="C40" s="48">
        <v>2005</v>
      </c>
      <c r="D40" s="49"/>
      <c r="E40" s="50"/>
      <c r="F40" s="49"/>
      <c r="G40" s="50"/>
      <c r="H40" s="49"/>
      <c r="I40" s="50"/>
      <c r="J40" s="51"/>
    </row>
    <row r="41" spans="2:10" x14ac:dyDescent="0.35">
      <c r="B41" s="223"/>
      <c r="C41" s="48">
        <v>2006</v>
      </c>
      <c r="D41" s="49"/>
      <c r="E41" s="50"/>
      <c r="F41" s="49"/>
      <c r="G41" s="50"/>
      <c r="H41" s="49"/>
      <c r="I41" s="50"/>
      <c r="J41" s="51"/>
    </row>
    <row r="42" spans="2:10" x14ac:dyDescent="0.35">
      <c r="B42" s="223"/>
      <c r="C42" s="48">
        <v>2007</v>
      </c>
      <c r="D42" s="52">
        <v>5461</v>
      </c>
      <c r="E42" s="53">
        <v>647</v>
      </c>
      <c r="F42" s="52">
        <v>167</v>
      </c>
      <c r="G42" s="53">
        <v>452</v>
      </c>
      <c r="H42" s="52">
        <v>24</v>
      </c>
      <c r="I42" s="53">
        <v>22</v>
      </c>
      <c r="J42" s="51">
        <f>SUM(D42:I42)</f>
        <v>6773</v>
      </c>
    </row>
    <row r="43" spans="2:10" x14ac:dyDescent="0.35">
      <c r="B43" s="223"/>
      <c r="C43" s="48">
        <v>2008</v>
      </c>
      <c r="D43" s="52"/>
      <c r="E43" s="53"/>
      <c r="F43" s="52"/>
      <c r="G43" s="53"/>
      <c r="H43" s="52"/>
      <c r="I43" s="53"/>
      <c r="J43" s="51"/>
    </row>
    <row r="44" spans="2:10" x14ac:dyDescent="0.35">
      <c r="B44" s="223"/>
      <c r="C44" s="48">
        <v>2009</v>
      </c>
      <c r="D44" s="52">
        <v>4988</v>
      </c>
      <c r="E44" s="53">
        <v>573</v>
      </c>
      <c r="F44" s="52">
        <v>143</v>
      </c>
      <c r="G44" s="53">
        <v>375</v>
      </c>
      <c r="H44" s="52">
        <v>50</v>
      </c>
      <c r="I44" s="53">
        <v>33</v>
      </c>
      <c r="J44" s="51">
        <f t="shared" ref="J44:J58" si="2">SUM(D44:I44)</f>
        <v>6162</v>
      </c>
    </row>
    <row r="45" spans="2:10" x14ac:dyDescent="0.35">
      <c r="B45" s="223"/>
      <c r="C45" s="55">
        <v>2010</v>
      </c>
      <c r="D45" s="56">
        <v>4943</v>
      </c>
      <c r="E45" s="57">
        <v>523</v>
      </c>
      <c r="F45" s="56">
        <v>111</v>
      </c>
      <c r="G45" s="57">
        <v>337</v>
      </c>
      <c r="H45" s="56">
        <v>19</v>
      </c>
      <c r="I45" s="57">
        <v>45</v>
      </c>
      <c r="J45" s="51">
        <f t="shared" si="2"/>
        <v>5978</v>
      </c>
    </row>
    <row r="46" spans="2:10" x14ac:dyDescent="0.35">
      <c r="B46" s="224"/>
      <c r="C46" s="55">
        <v>2011</v>
      </c>
      <c r="D46" s="56">
        <v>4854</v>
      </c>
      <c r="E46" s="57">
        <v>628</v>
      </c>
      <c r="F46" s="56">
        <v>123</v>
      </c>
      <c r="G46" s="57">
        <v>305</v>
      </c>
      <c r="H46" s="56">
        <v>23</v>
      </c>
      <c r="I46" s="57">
        <v>38</v>
      </c>
      <c r="J46" s="61">
        <f t="shared" si="2"/>
        <v>5971</v>
      </c>
    </row>
    <row r="47" spans="2:10" x14ac:dyDescent="0.35">
      <c r="B47" s="224"/>
      <c r="C47" s="55">
        <v>2012</v>
      </c>
      <c r="D47" s="56">
        <v>4601</v>
      </c>
      <c r="E47" s="57">
        <v>464</v>
      </c>
      <c r="F47" s="56">
        <v>97</v>
      </c>
      <c r="G47" s="57">
        <v>358</v>
      </c>
      <c r="H47" s="56">
        <v>33</v>
      </c>
      <c r="I47" s="57">
        <v>59</v>
      </c>
      <c r="J47" s="61">
        <f t="shared" si="2"/>
        <v>5612</v>
      </c>
    </row>
    <row r="48" spans="2:10" x14ac:dyDescent="0.35">
      <c r="B48" s="224"/>
      <c r="C48" s="55">
        <v>2013</v>
      </c>
      <c r="D48" s="56">
        <v>5153</v>
      </c>
      <c r="E48" s="57">
        <v>559</v>
      </c>
      <c r="F48" s="56">
        <v>118</v>
      </c>
      <c r="G48" s="57">
        <v>354</v>
      </c>
      <c r="H48" s="56">
        <v>19</v>
      </c>
      <c r="I48" s="57">
        <v>35</v>
      </c>
      <c r="J48" s="61">
        <f t="shared" si="2"/>
        <v>6238</v>
      </c>
    </row>
    <row r="49" spans="2:10" x14ac:dyDescent="0.35">
      <c r="B49" s="224"/>
      <c r="C49" s="48">
        <v>2014</v>
      </c>
      <c r="D49" s="59">
        <v>4552</v>
      </c>
      <c r="E49" s="60">
        <v>497</v>
      </c>
      <c r="F49" s="59">
        <v>76</v>
      </c>
      <c r="G49" s="60">
        <v>330</v>
      </c>
      <c r="H49" s="59">
        <v>26</v>
      </c>
      <c r="I49" s="60">
        <v>53</v>
      </c>
      <c r="J49" s="51">
        <f t="shared" si="2"/>
        <v>5534</v>
      </c>
    </row>
    <row r="50" spans="2:10" x14ac:dyDescent="0.35">
      <c r="B50" s="224"/>
      <c r="C50" s="55">
        <v>2015</v>
      </c>
      <c r="D50" s="56">
        <v>4803</v>
      </c>
      <c r="E50" s="57">
        <v>507</v>
      </c>
      <c r="F50" s="56">
        <v>109</v>
      </c>
      <c r="G50" s="57">
        <v>298</v>
      </c>
      <c r="H50" s="56">
        <v>23</v>
      </c>
      <c r="I50" s="57">
        <v>44</v>
      </c>
      <c r="J50" s="61">
        <f t="shared" si="2"/>
        <v>5784</v>
      </c>
    </row>
    <row r="51" spans="2:10" x14ac:dyDescent="0.35">
      <c r="B51" s="224"/>
      <c r="C51" s="55">
        <v>2016</v>
      </c>
      <c r="D51" s="56">
        <v>4812</v>
      </c>
      <c r="E51" s="57">
        <v>560</v>
      </c>
      <c r="F51" s="56">
        <v>121</v>
      </c>
      <c r="G51" s="57">
        <v>275</v>
      </c>
      <c r="H51" s="56">
        <v>17</v>
      </c>
      <c r="I51" s="57">
        <v>33</v>
      </c>
      <c r="J51" s="61">
        <f t="shared" si="2"/>
        <v>5818</v>
      </c>
    </row>
    <row r="52" spans="2:10" x14ac:dyDescent="0.35">
      <c r="B52" s="224"/>
      <c r="C52" s="55">
        <v>2017</v>
      </c>
      <c r="D52" s="56">
        <v>5006</v>
      </c>
      <c r="E52" s="57">
        <v>478</v>
      </c>
      <c r="F52" s="56">
        <v>137</v>
      </c>
      <c r="G52" s="57">
        <v>285</v>
      </c>
      <c r="H52" s="56">
        <v>15</v>
      </c>
      <c r="I52" s="57">
        <v>31</v>
      </c>
      <c r="J52" s="61">
        <f t="shared" si="2"/>
        <v>5952</v>
      </c>
    </row>
    <row r="53" spans="2:10" x14ac:dyDescent="0.35">
      <c r="B53" s="224"/>
      <c r="C53" s="55">
        <v>2018</v>
      </c>
      <c r="D53" s="56">
        <v>5294</v>
      </c>
      <c r="E53" s="57">
        <v>514</v>
      </c>
      <c r="F53" s="56">
        <v>141</v>
      </c>
      <c r="G53" s="57">
        <v>239</v>
      </c>
      <c r="H53" s="56">
        <v>11</v>
      </c>
      <c r="I53" s="57">
        <v>32</v>
      </c>
      <c r="J53" s="61">
        <f t="shared" si="2"/>
        <v>6231</v>
      </c>
    </row>
    <row r="54" spans="2:10" ht="15" thickBot="1" x14ac:dyDescent="0.4">
      <c r="B54" s="224"/>
      <c r="C54" s="62">
        <v>2019</v>
      </c>
      <c r="D54" s="63">
        <v>5406</v>
      </c>
      <c r="E54" s="64">
        <v>525</v>
      </c>
      <c r="F54" s="63">
        <v>126</v>
      </c>
      <c r="G54" s="64">
        <v>266</v>
      </c>
      <c r="H54" s="63">
        <v>21</v>
      </c>
      <c r="I54" s="64">
        <v>36</v>
      </c>
      <c r="J54" s="73">
        <f t="shared" si="2"/>
        <v>6380</v>
      </c>
    </row>
    <row r="55" spans="2:10" ht="15" thickBot="1" x14ac:dyDescent="0.4">
      <c r="B55" s="224"/>
      <c r="C55" s="133">
        <v>2020</v>
      </c>
      <c r="D55" s="134">
        <v>5160</v>
      </c>
      <c r="E55" s="135">
        <v>511</v>
      </c>
      <c r="F55" s="134">
        <v>143</v>
      </c>
      <c r="G55" s="135">
        <v>246</v>
      </c>
      <c r="H55" s="134">
        <v>8</v>
      </c>
      <c r="I55" s="135">
        <v>27</v>
      </c>
      <c r="J55" s="73">
        <v>6095</v>
      </c>
    </row>
    <row r="56" spans="2:10" ht="15" thickBot="1" x14ac:dyDescent="0.4">
      <c r="B56" s="224"/>
      <c r="C56" s="66" t="s">
        <v>114</v>
      </c>
      <c r="D56" s="74">
        <v>0.79396830281581787</v>
      </c>
      <c r="E56" s="75">
        <v>0.82154340836012862</v>
      </c>
      <c r="F56" s="74">
        <v>0.53962264150943395</v>
      </c>
      <c r="G56" s="75">
        <v>0.44808743169398907</v>
      </c>
      <c r="H56" s="74">
        <v>0.29629629629629628</v>
      </c>
      <c r="I56" s="75">
        <v>1.4210526315789473</v>
      </c>
      <c r="J56" s="76">
        <v>0.76368876080691639</v>
      </c>
    </row>
    <row r="57" spans="2:10" x14ac:dyDescent="0.35">
      <c r="B57" s="222" t="s">
        <v>68</v>
      </c>
      <c r="C57" s="44">
        <v>1997</v>
      </c>
      <c r="D57" s="45">
        <v>6526</v>
      </c>
      <c r="E57" s="46">
        <v>504</v>
      </c>
      <c r="F57" s="45">
        <v>141</v>
      </c>
      <c r="G57" s="46">
        <v>549</v>
      </c>
      <c r="H57" s="45">
        <v>34</v>
      </c>
      <c r="I57" s="46">
        <v>49</v>
      </c>
      <c r="J57" s="72">
        <f t="shared" si="2"/>
        <v>7803</v>
      </c>
    </row>
    <row r="58" spans="2:10" x14ac:dyDescent="0.35">
      <c r="B58" s="223"/>
      <c r="C58" s="48">
        <v>1998</v>
      </c>
      <c r="D58" s="49">
        <v>5998</v>
      </c>
      <c r="E58" s="50">
        <v>564</v>
      </c>
      <c r="F58" s="49">
        <v>136</v>
      </c>
      <c r="G58" s="50">
        <v>484</v>
      </c>
      <c r="H58" s="49">
        <v>28</v>
      </c>
      <c r="I58" s="50">
        <v>38</v>
      </c>
      <c r="J58" s="51">
        <f t="shared" si="2"/>
        <v>7248</v>
      </c>
    </row>
    <row r="59" spans="2:10" x14ac:dyDescent="0.35">
      <c r="B59" s="223"/>
      <c r="C59" s="48">
        <v>1999</v>
      </c>
      <c r="D59" s="49"/>
      <c r="E59" s="50"/>
      <c r="F59" s="49"/>
      <c r="G59" s="50"/>
      <c r="H59" s="49"/>
      <c r="I59" s="50"/>
      <c r="J59" s="51"/>
    </row>
    <row r="60" spans="2:10" x14ac:dyDescent="0.35">
      <c r="B60" s="223"/>
      <c r="C60" s="48">
        <v>2000</v>
      </c>
      <c r="D60" s="49"/>
      <c r="E60" s="50"/>
      <c r="F60" s="49"/>
      <c r="G60" s="50"/>
      <c r="H60" s="49"/>
      <c r="I60" s="50"/>
      <c r="J60" s="51"/>
    </row>
    <row r="61" spans="2:10" x14ac:dyDescent="0.35">
      <c r="B61" s="223"/>
      <c r="C61" s="48">
        <v>2001</v>
      </c>
      <c r="D61" s="49">
        <v>6524</v>
      </c>
      <c r="E61" s="50">
        <v>641</v>
      </c>
      <c r="F61" s="49">
        <v>79</v>
      </c>
      <c r="G61" s="50">
        <v>443</v>
      </c>
      <c r="H61" s="49">
        <v>31</v>
      </c>
      <c r="I61" s="50">
        <v>43</v>
      </c>
      <c r="J61" s="51">
        <f t="shared" ref="J61" si="3">SUM(D61:I61)</f>
        <v>7761</v>
      </c>
    </row>
    <row r="62" spans="2:10" x14ac:dyDescent="0.35">
      <c r="B62" s="223"/>
      <c r="C62" s="48">
        <v>2002</v>
      </c>
      <c r="D62" s="49"/>
      <c r="E62" s="50"/>
      <c r="F62" s="49"/>
      <c r="G62" s="50"/>
      <c r="H62" s="49"/>
      <c r="I62" s="50"/>
      <c r="J62" s="51"/>
    </row>
    <row r="63" spans="2:10" x14ac:dyDescent="0.35">
      <c r="B63" s="223"/>
      <c r="C63" s="48">
        <v>2003</v>
      </c>
      <c r="D63" s="49"/>
      <c r="E63" s="50"/>
      <c r="F63" s="49"/>
      <c r="G63" s="50"/>
      <c r="H63" s="49"/>
      <c r="I63" s="50"/>
      <c r="J63" s="51"/>
    </row>
    <row r="64" spans="2:10" x14ac:dyDescent="0.35">
      <c r="B64" s="223"/>
      <c r="C64" s="48">
        <v>2004</v>
      </c>
      <c r="D64" s="49">
        <v>4953</v>
      </c>
      <c r="E64" s="50">
        <v>501</v>
      </c>
      <c r="F64" s="49">
        <v>63</v>
      </c>
      <c r="G64" s="50">
        <v>411</v>
      </c>
      <c r="H64" s="49">
        <v>28</v>
      </c>
      <c r="I64" s="50">
        <v>60</v>
      </c>
      <c r="J64" s="51">
        <f t="shared" ref="J64" si="4">SUM(D64:I64)</f>
        <v>6016</v>
      </c>
    </row>
    <row r="65" spans="2:10" x14ac:dyDescent="0.35">
      <c r="B65" s="223"/>
      <c r="C65" s="48">
        <v>2005</v>
      </c>
      <c r="D65" s="49"/>
      <c r="E65" s="50"/>
      <c r="F65" s="49"/>
      <c r="G65" s="50"/>
      <c r="H65" s="49"/>
      <c r="I65" s="50"/>
      <c r="J65" s="51"/>
    </row>
    <row r="66" spans="2:10" x14ac:dyDescent="0.35">
      <c r="B66" s="223"/>
      <c r="C66" s="48">
        <v>2006</v>
      </c>
      <c r="D66" s="49"/>
      <c r="E66" s="50"/>
      <c r="F66" s="49"/>
      <c r="G66" s="50"/>
      <c r="H66" s="49"/>
      <c r="I66" s="50"/>
      <c r="J66" s="51"/>
    </row>
    <row r="67" spans="2:10" x14ac:dyDescent="0.35">
      <c r="B67" s="223"/>
      <c r="C67" s="48">
        <v>2007</v>
      </c>
      <c r="D67" s="52">
        <v>5803</v>
      </c>
      <c r="E67" s="53">
        <v>532</v>
      </c>
      <c r="F67" s="52">
        <v>53</v>
      </c>
      <c r="G67" s="53">
        <v>424</v>
      </c>
      <c r="H67" s="52">
        <v>40</v>
      </c>
      <c r="I67" s="53">
        <v>67</v>
      </c>
      <c r="J67" s="51">
        <f t="shared" ref="J67" si="5">SUM(D67:I67)</f>
        <v>6919</v>
      </c>
    </row>
    <row r="68" spans="2:10" x14ac:dyDescent="0.35">
      <c r="B68" s="223"/>
      <c r="C68" s="48">
        <v>2008</v>
      </c>
      <c r="D68" s="52"/>
      <c r="E68" s="53"/>
      <c r="F68" s="52"/>
      <c r="G68" s="53"/>
      <c r="H68" s="52"/>
      <c r="I68" s="53"/>
      <c r="J68" s="51"/>
    </row>
    <row r="69" spans="2:10" x14ac:dyDescent="0.35">
      <c r="B69" s="223"/>
      <c r="C69" s="48">
        <v>2009</v>
      </c>
      <c r="D69" s="52">
        <v>4586</v>
      </c>
      <c r="E69" s="53">
        <v>370</v>
      </c>
      <c r="F69" s="52">
        <v>54</v>
      </c>
      <c r="G69" s="53">
        <v>387</v>
      </c>
      <c r="H69" s="52">
        <v>46</v>
      </c>
      <c r="I69" s="53">
        <v>64</v>
      </c>
      <c r="J69" s="51">
        <f t="shared" ref="J69:J79" si="6">SUM(D69:I69)</f>
        <v>5507</v>
      </c>
    </row>
    <row r="70" spans="2:10" x14ac:dyDescent="0.35">
      <c r="B70" s="223"/>
      <c r="C70" s="55">
        <v>2010</v>
      </c>
      <c r="D70" s="56">
        <v>4825</v>
      </c>
      <c r="E70" s="57">
        <v>437</v>
      </c>
      <c r="F70" s="56">
        <v>47</v>
      </c>
      <c r="G70" s="57">
        <v>328</v>
      </c>
      <c r="H70" s="56">
        <v>45</v>
      </c>
      <c r="I70" s="57">
        <v>69</v>
      </c>
      <c r="J70" s="51">
        <f t="shared" si="6"/>
        <v>5751</v>
      </c>
    </row>
    <row r="71" spans="2:10" x14ac:dyDescent="0.35">
      <c r="B71" s="224"/>
      <c r="C71" s="55">
        <v>2011</v>
      </c>
      <c r="D71" s="59">
        <v>4306</v>
      </c>
      <c r="E71" s="60">
        <v>402</v>
      </c>
      <c r="F71" s="59">
        <v>35</v>
      </c>
      <c r="G71" s="60">
        <v>290</v>
      </c>
      <c r="H71" s="59">
        <v>37</v>
      </c>
      <c r="I71" s="60">
        <v>65</v>
      </c>
      <c r="J71" s="51">
        <f t="shared" si="6"/>
        <v>5135</v>
      </c>
    </row>
    <row r="72" spans="2:10" x14ac:dyDescent="0.35">
      <c r="B72" s="224"/>
      <c r="C72" s="55">
        <v>2012</v>
      </c>
      <c r="D72" s="56">
        <v>4572</v>
      </c>
      <c r="E72" s="57">
        <v>390</v>
      </c>
      <c r="F72" s="56">
        <v>41</v>
      </c>
      <c r="G72" s="57">
        <v>341</v>
      </c>
      <c r="H72" s="56">
        <v>45</v>
      </c>
      <c r="I72" s="57">
        <v>143</v>
      </c>
      <c r="J72" s="61">
        <f t="shared" si="6"/>
        <v>5532</v>
      </c>
    </row>
    <row r="73" spans="2:10" x14ac:dyDescent="0.35">
      <c r="B73" s="224"/>
      <c r="C73" s="55">
        <v>2013</v>
      </c>
      <c r="D73" s="56">
        <v>4901</v>
      </c>
      <c r="E73" s="57">
        <v>450</v>
      </c>
      <c r="F73" s="56">
        <v>51</v>
      </c>
      <c r="G73" s="57">
        <v>346</v>
      </c>
      <c r="H73" s="56">
        <v>37</v>
      </c>
      <c r="I73" s="57">
        <v>90</v>
      </c>
      <c r="J73" s="61">
        <f t="shared" si="6"/>
        <v>5875</v>
      </c>
    </row>
    <row r="74" spans="2:10" x14ac:dyDescent="0.35">
      <c r="B74" s="224"/>
      <c r="C74" s="48">
        <v>2014</v>
      </c>
      <c r="D74" s="59">
        <v>4767</v>
      </c>
      <c r="E74" s="60">
        <v>444</v>
      </c>
      <c r="F74" s="59">
        <v>20</v>
      </c>
      <c r="G74" s="60">
        <v>335</v>
      </c>
      <c r="H74" s="59">
        <v>26</v>
      </c>
      <c r="I74" s="60">
        <v>112</v>
      </c>
      <c r="J74" s="51">
        <f t="shared" si="6"/>
        <v>5704</v>
      </c>
    </row>
    <row r="75" spans="2:10" x14ac:dyDescent="0.35">
      <c r="B75" s="224"/>
      <c r="C75" s="55">
        <v>2015</v>
      </c>
      <c r="D75" s="56">
        <v>4754</v>
      </c>
      <c r="E75" s="57">
        <v>415</v>
      </c>
      <c r="F75" s="56">
        <v>33</v>
      </c>
      <c r="G75" s="57">
        <v>283</v>
      </c>
      <c r="H75" s="56">
        <v>34</v>
      </c>
      <c r="I75" s="57">
        <v>116</v>
      </c>
      <c r="J75" s="61">
        <f t="shared" si="6"/>
        <v>5635</v>
      </c>
    </row>
    <row r="76" spans="2:10" x14ac:dyDescent="0.35">
      <c r="B76" s="224"/>
      <c r="C76" s="55">
        <v>2016</v>
      </c>
      <c r="D76" s="56">
        <v>4973</v>
      </c>
      <c r="E76" s="57">
        <v>435</v>
      </c>
      <c r="F76" s="56">
        <v>44</v>
      </c>
      <c r="G76" s="57">
        <v>265</v>
      </c>
      <c r="H76" s="56">
        <v>27</v>
      </c>
      <c r="I76" s="57">
        <v>93</v>
      </c>
      <c r="J76" s="61">
        <f t="shared" si="6"/>
        <v>5837</v>
      </c>
    </row>
    <row r="77" spans="2:10" x14ac:dyDescent="0.35">
      <c r="B77" s="224"/>
      <c r="C77" s="55">
        <v>2017</v>
      </c>
      <c r="D77" s="56">
        <v>4977</v>
      </c>
      <c r="E77" s="57">
        <v>383</v>
      </c>
      <c r="F77" s="56">
        <v>54</v>
      </c>
      <c r="G77" s="57">
        <v>278</v>
      </c>
      <c r="H77" s="56">
        <v>34</v>
      </c>
      <c r="I77" s="57">
        <v>89</v>
      </c>
      <c r="J77" s="61">
        <f t="shared" si="6"/>
        <v>5815</v>
      </c>
    </row>
    <row r="78" spans="2:10" x14ac:dyDescent="0.35">
      <c r="B78" s="224"/>
      <c r="C78" s="55">
        <v>2018</v>
      </c>
      <c r="D78" s="56">
        <v>5200</v>
      </c>
      <c r="E78" s="57">
        <v>428</v>
      </c>
      <c r="F78" s="56">
        <v>48</v>
      </c>
      <c r="G78" s="57">
        <v>219</v>
      </c>
      <c r="H78" s="56">
        <v>45</v>
      </c>
      <c r="I78" s="57">
        <v>100</v>
      </c>
      <c r="J78" s="61">
        <f t="shared" si="6"/>
        <v>6040</v>
      </c>
    </row>
    <row r="79" spans="2:10" ht="15" thickBot="1" x14ac:dyDescent="0.4">
      <c r="B79" s="224"/>
      <c r="C79" s="62">
        <v>2019</v>
      </c>
      <c r="D79" s="63">
        <v>5121</v>
      </c>
      <c r="E79" s="64">
        <v>468</v>
      </c>
      <c r="F79" s="63">
        <v>41</v>
      </c>
      <c r="G79" s="64">
        <v>232</v>
      </c>
      <c r="H79" s="63">
        <v>28</v>
      </c>
      <c r="I79" s="64">
        <v>98</v>
      </c>
      <c r="J79" s="73">
        <f t="shared" si="6"/>
        <v>5988</v>
      </c>
    </row>
    <row r="80" spans="2:10" ht="15" thickBot="1" x14ac:dyDescent="0.4">
      <c r="B80" s="224"/>
      <c r="C80" s="136">
        <v>2020</v>
      </c>
      <c r="D80" s="56">
        <v>5069</v>
      </c>
      <c r="E80" s="57">
        <v>430</v>
      </c>
      <c r="F80" s="56">
        <v>48</v>
      </c>
      <c r="G80" s="57">
        <v>236</v>
      </c>
      <c r="H80" s="56">
        <v>23</v>
      </c>
      <c r="I80" s="57">
        <v>77</v>
      </c>
      <c r="J80" s="73">
        <v>5883</v>
      </c>
    </row>
    <row r="81" spans="2:10" ht="15" thickBot="1" x14ac:dyDescent="0.4">
      <c r="B81" s="227"/>
      <c r="C81" s="77" t="s">
        <v>114</v>
      </c>
      <c r="D81" s="78">
        <v>0.77673919705792216</v>
      </c>
      <c r="E81" s="79">
        <v>0.85317460317460314</v>
      </c>
      <c r="F81" s="78">
        <v>0.34042553191489361</v>
      </c>
      <c r="G81" s="79">
        <v>0.42987249544626593</v>
      </c>
      <c r="H81" s="78">
        <v>0.67647058823529416</v>
      </c>
      <c r="I81" s="79">
        <v>1.5714285714285714</v>
      </c>
      <c r="J81" s="80">
        <v>0.75394079200307573</v>
      </c>
    </row>
    <row r="82" spans="2:10" ht="15" thickTop="1" x14ac:dyDescent="0.35"/>
    <row r="83" spans="2:10" x14ac:dyDescent="0.35">
      <c r="D83" s="81"/>
      <c r="E83" s="81"/>
      <c r="F83" s="81"/>
      <c r="G83" s="81"/>
      <c r="H83" s="81"/>
      <c r="I83" s="81"/>
      <c r="J83" s="81"/>
    </row>
    <row r="84" spans="2:10" x14ac:dyDescent="0.35">
      <c r="D84" s="81"/>
      <c r="E84" s="81"/>
      <c r="F84" s="81"/>
      <c r="G84" s="81"/>
      <c r="H84" s="81"/>
      <c r="I84" s="81"/>
      <c r="J84" s="81"/>
    </row>
    <row r="85" spans="2:10" x14ac:dyDescent="0.35">
      <c r="D85" s="81"/>
      <c r="E85" s="81"/>
      <c r="F85" s="81"/>
      <c r="G85" s="81"/>
      <c r="H85" s="81"/>
      <c r="I85" s="81"/>
      <c r="J85" s="81"/>
    </row>
  </sheetData>
  <mergeCells count="4">
    <mergeCell ref="B5:J5"/>
    <mergeCell ref="B7:B31"/>
    <mergeCell ref="B32:B56"/>
    <mergeCell ref="B57:B81"/>
  </mergeCells>
  <pageMargins left="0.70866141732283472" right="0.70866141732283472" top="0.74803149606299213" bottom="0.74803149606299213" header="0.31496062992125984" footer="0.31496062992125984"/>
  <pageSetup paperSize="9" scale="47" orientation="portrait" r:id="rId1"/>
  <headerFooter>
    <oddHeader>&amp;C&amp;"Calibri,Regular"&amp;13SRAD Report 2038 Transport Statistics Bolton 2019</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1A9A1-8694-4F2A-8D9B-555C96264960}">
  <sheetPr>
    <pageSetUpPr fitToPage="1"/>
  </sheetPr>
  <dimension ref="B2:H54"/>
  <sheetViews>
    <sheetView showGridLines="0" zoomScaleNormal="100" workbookViewId="0">
      <selection sqref="A1:H51"/>
    </sheetView>
  </sheetViews>
  <sheetFormatPr defaultColWidth="9.1796875" defaultRowHeight="12.5" x14ac:dyDescent="0.25"/>
  <cols>
    <col min="1" max="1" width="6" style="83" customWidth="1"/>
    <col min="2" max="2" width="20.81640625" style="83" customWidth="1"/>
    <col min="3" max="3" width="10.54296875" style="83" customWidth="1"/>
    <col min="4" max="4" width="11.81640625" style="83" customWidth="1"/>
    <col min="5" max="5" width="8.81640625" style="83" customWidth="1"/>
    <col min="6" max="6" width="12.1796875" style="83" customWidth="1"/>
    <col min="7" max="7" width="9.453125" style="83" customWidth="1"/>
    <col min="8" max="8" width="12.54296875" style="83" customWidth="1"/>
    <col min="9" max="9" width="1" style="83" customWidth="1"/>
    <col min="10" max="16384" width="9.1796875" style="83"/>
  </cols>
  <sheetData>
    <row r="2" spans="2:8" ht="14.5" x14ac:dyDescent="0.35">
      <c r="B2" s="82" t="s">
        <v>115</v>
      </c>
      <c r="C2" s="7"/>
      <c r="D2" s="7"/>
      <c r="E2" s="7"/>
      <c r="F2" s="7"/>
      <c r="G2" s="7"/>
      <c r="H2" s="7"/>
    </row>
    <row r="3" spans="2:8" ht="6.75" customHeight="1" thickBot="1" x14ac:dyDescent="0.4">
      <c r="B3" s="7"/>
      <c r="C3" s="7"/>
      <c r="D3" s="7"/>
      <c r="E3" s="7"/>
      <c r="F3" s="7"/>
      <c r="G3" s="7"/>
      <c r="H3" s="7"/>
    </row>
    <row r="4" spans="2:8" ht="18.75" customHeight="1" thickTop="1" x14ac:dyDescent="0.35">
      <c r="B4" s="232" t="s">
        <v>116</v>
      </c>
      <c r="C4" s="233"/>
      <c r="D4" s="233"/>
      <c r="E4" s="233"/>
      <c r="F4" s="233"/>
      <c r="G4" s="233"/>
      <c r="H4" s="234"/>
    </row>
    <row r="5" spans="2:8" ht="14.5" x14ac:dyDescent="0.35">
      <c r="B5" s="84"/>
      <c r="C5" s="235" t="s">
        <v>66</v>
      </c>
      <c r="D5" s="236"/>
      <c r="E5" s="237" t="s">
        <v>67</v>
      </c>
      <c r="F5" s="238"/>
      <c r="G5" s="235" t="s">
        <v>68</v>
      </c>
      <c r="H5" s="239"/>
    </row>
    <row r="6" spans="2:8" ht="44.25" customHeight="1" x14ac:dyDescent="0.35">
      <c r="B6" s="84" t="s">
        <v>69</v>
      </c>
      <c r="C6" s="87" t="s">
        <v>70</v>
      </c>
      <c r="D6" s="87" t="s">
        <v>71</v>
      </c>
      <c r="E6" s="87" t="s">
        <v>70</v>
      </c>
      <c r="F6" s="87" t="s">
        <v>71</v>
      </c>
      <c r="G6" s="87" t="s">
        <v>70</v>
      </c>
      <c r="H6" s="88" t="s">
        <v>71</v>
      </c>
    </row>
    <row r="7" spans="2:8" ht="26.25" customHeight="1" x14ac:dyDescent="0.25">
      <c r="B7" s="89" t="s">
        <v>72</v>
      </c>
      <c r="C7" s="90">
        <v>83.842794759825324</v>
      </c>
      <c r="D7" s="91">
        <v>1.1703056768558953</v>
      </c>
      <c r="E7" s="90">
        <v>69.706840390879478</v>
      </c>
      <c r="F7" s="91">
        <v>1.3550488599348534</v>
      </c>
      <c r="G7" s="90">
        <v>61.662198391420908</v>
      </c>
      <c r="H7" s="92">
        <v>1.5120643431635388</v>
      </c>
    </row>
    <row r="8" spans="2:8" ht="26.25" customHeight="1" x14ac:dyDescent="0.25">
      <c r="B8" s="89" t="s">
        <v>73</v>
      </c>
      <c r="C8" s="90">
        <v>74.254742547425479</v>
      </c>
      <c r="D8" s="91">
        <v>1.2845528455284554</v>
      </c>
      <c r="E8" s="90">
        <v>60.200668896321076</v>
      </c>
      <c r="F8" s="91">
        <v>1.4314381270903009</v>
      </c>
      <c r="G8" s="90">
        <v>64.388489208633089</v>
      </c>
      <c r="H8" s="92">
        <v>1.3920863309352518</v>
      </c>
    </row>
    <row r="9" spans="2:8" ht="14.5" x14ac:dyDescent="0.25">
      <c r="B9" s="89" t="s">
        <v>74</v>
      </c>
      <c r="C9" s="90">
        <v>75.434243176178654</v>
      </c>
      <c r="D9" s="91">
        <v>1.2712985938792389</v>
      </c>
      <c r="E9" s="90">
        <v>60.997442455242968</v>
      </c>
      <c r="F9" s="91">
        <v>1.4347826086956521</v>
      </c>
      <c r="G9" s="90">
        <v>63.333333333333329</v>
      </c>
      <c r="H9" s="92">
        <v>1.4428571428571428</v>
      </c>
    </row>
    <row r="10" spans="2:8" ht="14.5" x14ac:dyDescent="0.25">
      <c r="B10" s="89" t="s">
        <v>75</v>
      </c>
      <c r="C10" s="90">
        <v>75.148632580261605</v>
      </c>
      <c r="D10" s="91">
        <v>1.3020214030915576</v>
      </c>
      <c r="E10" s="90">
        <v>60</v>
      </c>
      <c r="F10" s="91">
        <v>1.4918518518518518</v>
      </c>
      <c r="G10" s="90">
        <v>65.931372549019613</v>
      </c>
      <c r="H10" s="92">
        <v>1.4485294117647058</v>
      </c>
    </row>
    <row r="11" spans="2:8" ht="14.5" x14ac:dyDescent="0.25">
      <c r="B11" s="89" t="s">
        <v>76</v>
      </c>
      <c r="C11" s="90">
        <v>70.154577883472058</v>
      </c>
      <c r="D11" s="91">
        <v>1.3353151010701545</v>
      </c>
      <c r="E11" s="90">
        <v>56.262230919765166</v>
      </c>
      <c r="F11" s="91">
        <v>1.5019569471624266</v>
      </c>
      <c r="G11" s="90">
        <v>68.35443037974683</v>
      </c>
      <c r="H11" s="92">
        <v>1.4040084388185654</v>
      </c>
    </row>
    <row r="12" spans="2:8" ht="14.5" x14ac:dyDescent="0.25">
      <c r="B12" s="89" t="s">
        <v>77</v>
      </c>
      <c r="C12" s="90">
        <v>62.130177514792898</v>
      </c>
      <c r="D12" s="91">
        <v>1.4260355029585798</v>
      </c>
      <c r="E12" s="90">
        <v>54.784688995215312</v>
      </c>
      <c r="F12" s="91">
        <v>1.5</v>
      </c>
      <c r="G12" s="90">
        <v>59.682539682539684</v>
      </c>
      <c r="H12" s="92">
        <v>1.5047619047619047</v>
      </c>
    </row>
    <row r="13" spans="2:8" ht="15" thickBot="1" x14ac:dyDescent="0.3">
      <c r="B13" s="93" t="s">
        <v>78</v>
      </c>
      <c r="C13" s="94">
        <v>74.013806706114394</v>
      </c>
      <c r="D13" s="95">
        <v>1.2938031169566624</v>
      </c>
      <c r="E13" s="94">
        <v>59.377676277476446</v>
      </c>
      <c r="F13" s="95">
        <v>1.4663710841866371</v>
      </c>
      <c r="G13" s="94">
        <v>64.94047619047619</v>
      </c>
      <c r="H13" s="96">
        <v>1.4426189205494935</v>
      </c>
    </row>
    <row r="14" spans="2:8" ht="15" thickTop="1" x14ac:dyDescent="0.35">
      <c r="B14" s="7"/>
      <c r="C14" s="7"/>
      <c r="D14" s="7"/>
      <c r="E14" s="7"/>
      <c r="F14" s="7"/>
      <c r="G14" s="7"/>
      <c r="H14" s="7"/>
    </row>
    <row r="15" spans="2:8" ht="0.75" customHeight="1" thickBot="1" x14ac:dyDescent="0.4">
      <c r="B15" s="7"/>
      <c r="C15" s="7"/>
      <c r="D15" s="7"/>
      <c r="E15" s="7"/>
      <c r="F15" s="7"/>
      <c r="G15" s="7"/>
      <c r="H15" s="7"/>
    </row>
    <row r="16" spans="2:8" ht="15" thickTop="1" x14ac:dyDescent="0.25">
      <c r="B16" s="240" t="s">
        <v>79</v>
      </c>
      <c r="C16" s="241"/>
      <c r="D16" s="241"/>
      <c r="E16" s="242"/>
      <c r="F16" s="242"/>
      <c r="G16" s="242"/>
      <c r="H16" s="243"/>
    </row>
    <row r="17" spans="2:8" ht="14.5" x14ac:dyDescent="0.25">
      <c r="B17" s="89" t="s">
        <v>60</v>
      </c>
      <c r="C17" s="228" t="s">
        <v>66</v>
      </c>
      <c r="D17" s="228"/>
      <c r="E17" s="229" t="s">
        <v>67</v>
      </c>
      <c r="F17" s="230"/>
      <c r="G17" s="229" t="s">
        <v>68</v>
      </c>
      <c r="H17" s="231"/>
    </row>
    <row r="18" spans="2:8" ht="29" x14ac:dyDescent="0.25">
      <c r="B18" s="89"/>
      <c r="C18" s="87" t="s">
        <v>70</v>
      </c>
      <c r="D18" s="87" t="s">
        <v>71</v>
      </c>
      <c r="E18" s="87" t="s">
        <v>70</v>
      </c>
      <c r="F18" s="87" t="s">
        <v>71</v>
      </c>
      <c r="G18" s="87" t="s">
        <v>70</v>
      </c>
      <c r="H18" s="88" t="s">
        <v>71</v>
      </c>
    </row>
    <row r="19" spans="2:8" ht="14.5" x14ac:dyDescent="0.25">
      <c r="B19" s="97">
        <v>2001</v>
      </c>
      <c r="C19" s="90">
        <v>73</v>
      </c>
      <c r="D19" s="98">
        <v>1.32</v>
      </c>
      <c r="E19" s="90">
        <v>61</v>
      </c>
      <c r="F19" s="99">
        <v>1.46</v>
      </c>
      <c r="G19" s="90">
        <v>71</v>
      </c>
      <c r="H19" s="100">
        <v>1.37</v>
      </c>
    </row>
    <row r="20" spans="2:8" ht="14.5" x14ac:dyDescent="0.25">
      <c r="B20" s="97">
        <v>2004</v>
      </c>
      <c r="C20" s="90">
        <v>76</v>
      </c>
      <c r="D20" s="98">
        <v>1.27</v>
      </c>
      <c r="E20" s="90">
        <v>57</v>
      </c>
      <c r="F20" s="99">
        <v>1.51</v>
      </c>
      <c r="G20" s="90">
        <v>69</v>
      </c>
      <c r="H20" s="100">
        <v>1.39</v>
      </c>
    </row>
    <row r="21" spans="2:8" ht="14.5" x14ac:dyDescent="0.25">
      <c r="B21" s="97">
        <v>2007</v>
      </c>
      <c r="C21" s="90">
        <v>75</v>
      </c>
      <c r="D21" s="98">
        <v>1.29</v>
      </c>
      <c r="E21" s="90">
        <v>63</v>
      </c>
      <c r="F21" s="99">
        <v>1.42</v>
      </c>
      <c r="G21" s="90">
        <v>68</v>
      </c>
      <c r="H21" s="100">
        <v>1.41</v>
      </c>
    </row>
    <row r="22" spans="2:8" ht="14.5" x14ac:dyDescent="0.25">
      <c r="B22" s="97">
        <v>2009</v>
      </c>
      <c r="C22" s="90">
        <v>73.484698914116493</v>
      </c>
      <c r="D22" s="98">
        <v>1.3022704837117474</v>
      </c>
      <c r="E22" s="90">
        <v>61.363636363636367</v>
      </c>
      <c r="F22" s="98">
        <v>1.4486166007905139</v>
      </c>
      <c r="G22" s="90">
        <v>68.641975308641975</v>
      </c>
      <c r="H22" s="101">
        <v>1.3925925925925926</v>
      </c>
    </row>
    <row r="23" spans="2:8" ht="14.5" x14ac:dyDescent="0.25">
      <c r="B23" s="97">
        <v>2010</v>
      </c>
      <c r="C23" s="90">
        <v>71.796395325807097</v>
      </c>
      <c r="D23" s="98">
        <v>1.335908100613983</v>
      </c>
      <c r="E23" s="90">
        <v>53.584536334719843</v>
      </c>
      <c r="F23" s="98">
        <v>1.5789087350134574</v>
      </c>
      <c r="G23" s="90">
        <v>64.313186813186817</v>
      </c>
      <c r="H23" s="101">
        <v>1.4796703296703297</v>
      </c>
    </row>
    <row r="24" spans="2:8" ht="14.5" x14ac:dyDescent="0.25">
      <c r="B24" s="97">
        <v>2011</v>
      </c>
      <c r="C24" s="90">
        <v>72.195474241694754</v>
      </c>
      <c r="D24" s="98">
        <v>1.3237843042850266</v>
      </c>
      <c r="E24" s="90">
        <v>56.655498020103565</v>
      </c>
      <c r="F24" s="98">
        <v>1.5184282668291198</v>
      </c>
      <c r="G24" s="90">
        <v>66.144414168937331</v>
      </c>
      <c r="H24" s="101">
        <v>1.4349455040871935</v>
      </c>
    </row>
    <row r="25" spans="2:8" ht="14.5" x14ac:dyDescent="0.25">
      <c r="B25" s="97">
        <v>2012</v>
      </c>
      <c r="C25" s="90">
        <v>71.859296482412063</v>
      </c>
      <c r="D25" s="98">
        <v>1.3292549705046974</v>
      </c>
      <c r="E25" s="90">
        <v>57.48741054863504</v>
      </c>
      <c r="F25" s="98">
        <v>1.5035780545984627</v>
      </c>
      <c r="G25" s="90">
        <v>65.175438596491233</v>
      </c>
      <c r="H25" s="101">
        <v>1.4520467836257309</v>
      </c>
    </row>
    <row r="26" spans="2:8" ht="14.5" x14ac:dyDescent="0.25">
      <c r="B26" s="97">
        <v>2013</v>
      </c>
      <c r="C26" s="90">
        <v>72.948328267477208</v>
      </c>
      <c r="D26" s="98">
        <v>1.3138297872340425</v>
      </c>
      <c r="E26" s="90">
        <v>59.079136690647481</v>
      </c>
      <c r="F26" s="98">
        <v>1.4837410071942445</v>
      </c>
      <c r="G26" s="90">
        <v>65.260785576303931</v>
      </c>
      <c r="H26" s="101">
        <v>1.4632968448164843</v>
      </c>
    </row>
    <row r="27" spans="2:8" ht="14.5" x14ac:dyDescent="0.25">
      <c r="B27" s="97">
        <v>2014</v>
      </c>
      <c r="C27" s="90">
        <v>72.317596566523605</v>
      </c>
      <c r="D27" s="98">
        <v>1.3211731044349071</v>
      </c>
      <c r="E27" s="90">
        <v>54.898446833930706</v>
      </c>
      <c r="F27" s="98">
        <v>1.5516726403823178</v>
      </c>
      <c r="G27" s="90">
        <v>62.334217506631298</v>
      </c>
      <c r="H27" s="101">
        <v>1.5543766578249336</v>
      </c>
    </row>
    <row r="28" spans="2:8" ht="14.5" x14ac:dyDescent="0.25">
      <c r="B28" s="102">
        <v>2015</v>
      </c>
      <c r="C28" s="90">
        <v>75.558564658090717</v>
      </c>
      <c r="D28" s="103">
        <v>1.2975609205202272</v>
      </c>
      <c r="E28" s="90">
        <v>59.972640218878247</v>
      </c>
      <c r="F28" s="103">
        <v>1.5008332808533231</v>
      </c>
      <c r="G28" s="90">
        <v>62.972018473240965</v>
      </c>
      <c r="H28" s="104">
        <v>1.5016600681516079</v>
      </c>
    </row>
    <row r="29" spans="2:8" ht="14.5" x14ac:dyDescent="0.25">
      <c r="B29" s="102">
        <v>2016</v>
      </c>
      <c r="C29" s="105">
        <v>70.352644836272034</v>
      </c>
      <c r="D29" s="103">
        <v>1.3540863599647293</v>
      </c>
      <c r="E29" s="105">
        <v>56.505026611472495</v>
      </c>
      <c r="F29" s="103">
        <v>1.5176205372426523</v>
      </c>
      <c r="G29" s="105">
        <v>62.741087083576851</v>
      </c>
      <c r="H29" s="104">
        <v>1.4983000190601559</v>
      </c>
    </row>
    <row r="30" spans="2:8" ht="14.5" x14ac:dyDescent="0.25">
      <c r="B30" s="102">
        <v>2017</v>
      </c>
      <c r="C30" s="105">
        <v>71.509095567512176</v>
      </c>
      <c r="D30" s="103">
        <v>1.3315793284644168</v>
      </c>
      <c r="E30" s="105">
        <v>53.573487031700282</v>
      </c>
      <c r="F30" s="103">
        <v>1.5500426851826015</v>
      </c>
      <c r="G30" s="105">
        <v>64.233109189881517</v>
      </c>
      <c r="H30" s="104">
        <v>1.4752394840551892</v>
      </c>
    </row>
    <row r="31" spans="2:8" ht="14.5" x14ac:dyDescent="0.25">
      <c r="B31" s="102">
        <v>2018</v>
      </c>
      <c r="C31" s="105">
        <v>71.791221826809021</v>
      </c>
      <c r="D31" s="103">
        <v>1.3280543590854503</v>
      </c>
      <c r="E31" s="105">
        <v>57.249927933121938</v>
      </c>
      <c r="F31" s="103">
        <v>1.50921367002283</v>
      </c>
      <c r="G31" s="105">
        <v>64.994199535962878</v>
      </c>
      <c r="H31" s="104">
        <v>1.4332576229235232</v>
      </c>
    </row>
    <row r="32" spans="2:8" ht="14.5" x14ac:dyDescent="0.25">
      <c r="B32" s="102">
        <v>2019</v>
      </c>
      <c r="C32" s="105">
        <v>73.155786000471366</v>
      </c>
      <c r="D32" s="103">
        <v>1.3001455434781282</v>
      </c>
      <c r="E32" s="105">
        <v>56.853203568532038</v>
      </c>
      <c r="F32" s="103">
        <v>1.5178278999815806</v>
      </c>
      <c r="G32" s="105">
        <v>67.930825242718456</v>
      </c>
      <c r="H32" s="104">
        <v>1.4002085832094007</v>
      </c>
    </row>
    <row r="33" spans="2:8" ht="15" thickBot="1" x14ac:dyDescent="0.3">
      <c r="B33" s="106">
        <v>2020</v>
      </c>
      <c r="C33" s="94">
        <v>74.013806706114394</v>
      </c>
      <c r="D33" s="95">
        <v>1.2938031169566624</v>
      </c>
      <c r="E33" s="94">
        <v>59.377676277476446</v>
      </c>
      <c r="F33" s="95">
        <v>1.4663710841866371</v>
      </c>
      <c r="G33" s="94">
        <v>64.94047619047619</v>
      </c>
      <c r="H33" s="96">
        <v>1.4426189205494935</v>
      </c>
    </row>
    <row r="34" spans="2:8" ht="15" thickTop="1" x14ac:dyDescent="0.35">
      <c r="E34" s="7"/>
      <c r="F34" s="7"/>
      <c r="G34" s="7"/>
      <c r="H34" s="7"/>
    </row>
    <row r="35" spans="2:8" ht="14.5" x14ac:dyDescent="0.35">
      <c r="E35" s="7"/>
      <c r="F35" s="7"/>
      <c r="G35" s="7"/>
      <c r="H35" s="7"/>
    </row>
    <row r="36" spans="2:8" ht="14.5" x14ac:dyDescent="0.35">
      <c r="E36" s="7"/>
      <c r="F36" s="7"/>
      <c r="G36" s="7"/>
      <c r="H36" s="7"/>
    </row>
    <row r="37" spans="2:8" ht="14.5" x14ac:dyDescent="0.35">
      <c r="E37" s="7"/>
      <c r="F37" s="7"/>
      <c r="G37" s="7"/>
      <c r="H37" s="7"/>
    </row>
    <row r="38" spans="2:8" ht="14.5" x14ac:dyDescent="0.35">
      <c r="E38" s="7"/>
      <c r="F38" s="7"/>
      <c r="G38" s="7"/>
      <c r="H38" s="7"/>
    </row>
    <row r="39" spans="2:8" ht="14.5" x14ac:dyDescent="0.35">
      <c r="E39" s="7"/>
      <c r="F39" s="7"/>
      <c r="G39" s="7"/>
      <c r="H39" s="7"/>
    </row>
    <row r="40" spans="2:8" ht="14.5" x14ac:dyDescent="0.35">
      <c r="E40" s="7"/>
      <c r="F40" s="7"/>
      <c r="G40" s="7"/>
      <c r="H40" s="7"/>
    </row>
    <row r="41" spans="2:8" ht="14.5" x14ac:dyDescent="0.35">
      <c r="E41" s="7"/>
      <c r="F41" s="7"/>
      <c r="G41" s="7"/>
      <c r="H41" s="7"/>
    </row>
    <row r="42" spans="2:8" ht="14.5" x14ac:dyDescent="0.35">
      <c r="E42" s="7"/>
      <c r="F42" s="7"/>
      <c r="G42" s="7"/>
      <c r="H42" s="7"/>
    </row>
    <row r="43" spans="2:8" ht="14.5" x14ac:dyDescent="0.35">
      <c r="E43" s="7"/>
      <c r="F43" s="7"/>
      <c r="G43" s="7"/>
      <c r="H43" s="7"/>
    </row>
    <row r="44" spans="2:8" ht="14.5" x14ac:dyDescent="0.35">
      <c r="E44" s="7"/>
      <c r="F44" s="7"/>
      <c r="G44" s="7"/>
      <c r="H44" s="7"/>
    </row>
    <row r="45" spans="2:8" ht="14.5" x14ac:dyDescent="0.35">
      <c r="E45" s="7"/>
      <c r="F45" s="7"/>
      <c r="G45" s="7"/>
      <c r="H45" s="7"/>
    </row>
    <row r="46" spans="2:8" ht="14.5" x14ac:dyDescent="0.35">
      <c r="E46" s="7"/>
      <c r="F46" s="7"/>
      <c r="G46" s="7"/>
      <c r="H46" s="7"/>
    </row>
    <row r="47" spans="2:8" ht="14.5" x14ac:dyDescent="0.35">
      <c r="E47" s="7"/>
      <c r="F47" s="7"/>
      <c r="G47" s="7"/>
      <c r="H47" s="7"/>
    </row>
    <row r="48" spans="2:8" ht="14.5" x14ac:dyDescent="0.35">
      <c r="E48" s="7"/>
      <c r="F48" s="7"/>
      <c r="G48" s="7"/>
      <c r="H48" s="7"/>
    </row>
    <row r="49" spans="2:8" ht="14.5" x14ac:dyDescent="0.35">
      <c r="E49" s="7"/>
      <c r="F49" s="7"/>
      <c r="G49" s="7"/>
      <c r="H49" s="7"/>
    </row>
    <row r="50" spans="2:8" ht="14.5" x14ac:dyDescent="0.35">
      <c r="E50" s="7"/>
      <c r="F50" s="7"/>
      <c r="G50" s="7"/>
      <c r="H50" s="7"/>
    </row>
    <row r="51" spans="2:8" ht="14.5" x14ac:dyDescent="0.35">
      <c r="E51" s="7"/>
      <c r="F51" s="7"/>
      <c r="G51" s="7"/>
      <c r="H51" s="7"/>
    </row>
    <row r="52" spans="2:8" ht="14.5" x14ac:dyDescent="0.35">
      <c r="E52" s="7"/>
      <c r="F52" s="7"/>
      <c r="G52" s="7"/>
      <c r="H52" s="7"/>
    </row>
    <row r="53" spans="2:8" ht="14.5" x14ac:dyDescent="0.35">
      <c r="E53" s="7"/>
      <c r="F53" s="7"/>
      <c r="G53" s="7"/>
      <c r="H53" s="7"/>
    </row>
    <row r="54" spans="2:8" ht="14.5" x14ac:dyDescent="0.35">
      <c r="B54" s="7"/>
      <c r="C54" s="7"/>
      <c r="D54" s="7"/>
      <c r="E54" s="7"/>
      <c r="F54" s="7"/>
      <c r="G54" s="7"/>
      <c r="H54" s="7"/>
    </row>
  </sheetData>
  <mergeCells count="8">
    <mergeCell ref="C17:D17"/>
    <mergeCell ref="E17:F17"/>
    <mergeCell ref="G17:H17"/>
    <mergeCell ref="B4:H4"/>
    <mergeCell ref="C5:D5"/>
    <mergeCell ref="E5:F5"/>
    <mergeCell ref="G5:H5"/>
    <mergeCell ref="B16:H16"/>
  </mergeCells>
  <pageMargins left="0.70866141732283472" right="0.70866141732283472" top="0.74803149606299213" bottom="0.74803149606299213" header="0.31496062992125984" footer="0.31496062992125984"/>
  <pageSetup paperSize="9" scale="94" orientation="portrait" r:id="rId1"/>
  <headerFooter>
    <oddHeader>&amp;C&amp;"Calibri,Regular"&amp;13SRAD Report 2038 Transport Statistics Bolton 2019</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76165-1DD2-4867-BCAD-64B44D7AAD49}">
  <sheetPr>
    <pageSetUpPr fitToPage="1"/>
  </sheetPr>
  <dimension ref="B2:E28"/>
  <sheetViews>
    <sheetView showGridLines="0" zoomScaleNormal="100" workbookViewId="0">
      <selection sqref="A1:I49"/>
    </sheetView>
  </sheetViews>
  <sheetFormatPr defaultColWidth="9.1796875" defaultRowHeight="14.5" x14ac:dyDescent="0.35"/>
  <cols>
    <col min="1" max="1" width="4.54296875" style="7" customWidth="1"/>
    <col min="2" max="2" width="10" style="7" customWidth="1"/>
    <col min="3" max="5" width="11.54296875" style="7" customWidth="1"/>
    <col min="6" max="16384" width="9.1796875" style="7"/>
  </cols>
  <sheetData>
    <row r="2" spans="2:5" x14ac:dyDescent="0.35">
      <c r="B2" s="82" t="s">
        <v>80</v>
      </c>
    </row>
    <row r="3" spans="2:5" ht="15" thickBot="1" x14ac:dyDescent="0.4"/>
    <row r="4" spans="2:5" ht="45.75" customHeight="1" thickTop="1" x14ac:dyDescent="0.35">
      <c r="B4" s="244" t="s">
        <v>117</v>
      </c>
      <c r="C4" s="245"/>
      <c r="D4" s="245"/>
      <c r="E4" s="246"/>
    </row>
    <row r="5" spans="2:5" ht="15.75" customHeight="1" x14ac:dyDescent="0.35">
      <c r="B5" s="107" t="s">
        <v>60</v>
      </c>
      <c r="C5" s="108" t="s">
        <v>66</v>
      </c>
      <c r="D5" s="108" t="s">
        <v>67</v>
      </c>
      <c r="E5" s="109" t="s">
        <v>68</v>
      </c>
    </row>
    <row r="6" spans="2:5" ht="16.5" customHeight="1" x14ac:dyDescent="0.35">
      <c r="B6" s="97">
        <v>1997</v>
      </c>
      <c r="C6" s="110">
        <v>452</v>
      </c>
      <c r="D6" s="110">
        <v>406</v>
      </c>
      <c r="E6" s="111">
        <v>798</v>
      </c>
    </row>
    <row r="7" spans="2:5" x14ac:dyDescent="0.35">
      <c r="B7" s="97">
        <v>1998</v>
      </c>
      <c r="C7" s="110">
        <v>538</v>
      </c>
      <c r="D7" s="110">
        <v>488</v>
      </c>
      <c r="E7" s="111">
        <v>887</v>
      </c>
    </row>
    <row r="8" spans="2:5" x14ac:dyDescent="0.35">
      <c r="B8" s="97">
        <v>2001</v>
      </c>
      <c r="C8" s="110">
        <v>429</v>
      </c>
      <c r="D8" s="110">
        <v>394</v>
      </c>
      <c r="E8" s="111">
        <v>1086</v>
      </c>
    </row>
    <row r="9" spans="2:5" ht="14.25" customHeight="1" x14ac:dyDescent="0.35">
      <c r="B9" s="97">
        <v>2004</v>
      </c>
      <c r="C9" s="110">
        <v>429</v>
      </c>
      <c r="D9" s="110">
        <v>396</v>
      </c>
      <c r="E9" s="111">
        <v>882</v>
      </c>
    </row>
    <row r="10" spans="2:5" ht="14.25" customHeight="1" x14ac:dyDescent="0.35">
      <c r="B10" s="97">
        <v>2007</v>
      </c>
      <c r="C10" s="110">
        <v>822</v>
      </c>
      <c r="D10" s="110">
        <v>610</v>
      </c>
      <c r="E10" s="111">
        <v>1063</v>
      </c>
    </row>
    <row r="11" spans="2:5" ht="15" customHeight="1" x14ac:dyDescent="0.35">
      <c r="B11" s="97">
        <v>2009</v>
      </c>
      <c r="C11" s="110">
        <v>709</v>
      </c>
      <c r="D11" s="110">
        <v>636</v>
      </c>
      <c r="E11" s="111">
        <v>1203</v>
      </c>
    </row>
    <row r="12" spans="2:5" ht="14.25" customHeight="1" x14ac:dyDescent="0.35">
      <c r="B12" s="97">
        <v>2010</v>
      </c>
      <c r="C12" s="110">
        <v>680</v>
      </c>
      <c r="D12" s="110">
        <v>497</v>
      </c>
      <c r="E12" s="111">
        <v>1236</v>
      </c>
    </row>
    <row r="13" spans="2:5" ht="13.5" customHeight="1" x14ac:dyDescent="0.35">
      <c r="B13" s="97">
        <v>2011</v>
      </c>
      <c r="C13" s="110">
        <v>739</v>
      </c>
      <c r="D13" s="110">
        <v>613</v>
      </c>
      <c r="E13" s="111">
        <v>1334</v>
      </c>
    </row>
    <row r="14" spans="2:5" ht="13.5" customHeight="1" x14ac:dyDescent="0.35">
      <c r="B14" s="97">
        <v>2012</v>
      </c>
      <c r="C14" s="110">
        <v>921</v>
      </c>
      <c r="D14" s="110">
        <v>747</v>
      </c>
      <c r="E14" s="111">
        <v>1346</v>
      </c>
    </row>
    <row r="15" spans="2:5" x14ac:dyDescent="0.35">
      <c r="B15" s="97">
        <v>2013</v>
      </c>
      <c r="C15" s="110">
        <v>911</v>
      </c>
      <c r="D15" s="110">
        <v>564</v>
      </c>
      <c r="E15" s="111">
        <v>1248</v>
      </c>
    </row>
    <row r="16" spans="2:5" x14ac:dyDescent="0.35">
      <c r="B16" s="102">
        <v>2014</v>
      </c>
      <c r="C16" s="110">
        <v>698</v>
      </c>
      <c r="D16" s="110">
        <v>512</v>
      </c>
      <c r="E16" s="111">
        <v>1239</v>
      </c>
    </row>
    <row r="17" spans="2:5" x14ac:dyDescent="0.35">
      <c r="B17" s="102">
        <v>2015</v>
      </c>
      <c r="C17" s="112">
        <v>877</v>
      </c>
      <c r="D17" s="112">
        <v>532</v>
      </c>
      <c r="E17" s="113">
        <v>1336</v>
      </c>
    </row>
    <row r="18" spans="2:5" x14ac:dyDescent="0.35">
      <c r="B18" s="102">
        <v>2016</v>
      </c>
      <c r="C18" s="112">
        <v>675</v>
      </c>
      <c r="D18" s="112">
        <v>404</v>
      </c>
      <c r="E18" s="113">
        <v>1151</v>
      </c>
    </row>
    <row r="19" spans="2:5" x14ac:dyDescent="0.35">
      <c r="B19" s="102">
        <v>2017</v>
      </c>
      <c r="C19" s="112">
        <v>697</v>
      </c>
      <c r="D19" s="112">
        <v>454</v>
      </c>
      <c r="E19" s="113">
        <v>1155</v>
      </c>
    </row>
    <row r="20" spans="2:5" x14ac:dyDescent="0.35">
      <c r="B20" s="102">
        <v>2018</v>
      </c>
      <c r="C20" s="112">
        <v>631</v>
      </c>
      <c r="D20" s="112">
        <v>385</v>
      </c>
      <c r="E20" s="113">
        <v>1288</v>
      </c>
    </row>
    <row r="21" spans="2:5" x14ac:dyDescent="0.35">
      <c r="B21" s="102">
        <v>2019</v>
      </c>
      <c r="C21" s="112">
        <v>583</v>
      </c>
      <c r="D21" s="112">
        <v>378</v>
      </c>
      <c r="E21" s="113">
        <v>1082</v>
      </c>
    </row>
    <row r="22" spans="2:5" x14ac:dyDescent="0.35">
      <c r="B22" s="102" t="s">
        <v>118</v>
      </c>
      <c r="C22" s="112">
        <v>506</v>
      </c>
      <c r="D22" s="112">
        <v>397</v>
      </c>
      <c r="E22" s="113">
        <v>1089</v>
      </c>
    </row>
    <row r="23" spans="2:5" ht="16.5" customHeight="1" thickBot="1" x14ac:dyDescent="0.4">
      <c r="B23" s="114" t="s">
        <v>114</v>
      </c>
      <c r="C23" s="115">
        <v>1.1194690265486726</v>
      </c>
      <c r="D23" s="115">
        <v>0.97783251231527091</v>
      </c>
      <c r="E23" s="116">
        <v>1.3646616541353382</v>
      </c>
    </row>
    <row r="24" spans="2:5" ht="15" thickTop="1" x14ac:dyDescent="0.35">
      <c r="B24" s="247" t="s">
        <v>119</v>
      </c>
      <c r="C24" s="248"/>
      <c r="D24" s="248"/>
      <c r="E24" s="248"/>
    </row>
    <row r="25" spans="2:5" x14ac:dyDescent="0.35">
      <c r="B25" s="218"/>
      <c r="C25" s="218"/>
      <c r="D25" s="218"/>
      <c r="E25" s="218"/>
    </row>
    <row r="26" spans="2:5" x14ac:dyDescent="0.35">
      <c r="B26" s="218"/>
      <c r="C26" s="218"/>
      <c r="D26" s="218"/>
      <c r="E26" s="218"/>
    </row>
    <row r="27" spans="2:5" x14ac:dyDescent="0.35">
      <c r="B27" s="218"/>
      <c r="C27" s="218"/>
      <c r="D27" s="218"/>
      <c r="E27" s="218"/>
    </row>
    <row r="28" spans="2:5" x14ac:dyDescent="0.35">
      <c r="B28" s="218"/>
      <c r="C28" s="218"/>
      <c r="D28" s="218"/>
      <c r="E28" s="218"/>
    </row>
  </sheetData>
  <mergeCells count="2">
    <mergeCell ref="B4:E4"/>
    <mergeCell ref="B24:E28"/>
  </mergeCells>
  <pageMargins left="0.70866141732283472" right="0.70866141732283472" top="0.74803149606299213" bottom="0.74803149606299213" header="0.31496062992125984" footer="0.31496062992125984"/>
  <pageSetup paperSize="9" scale="98" orientation="portrait" r:id="rId1"/>
  <headerFooter>
    <oddHeader>&amp;C&amp;"Calibri,Regular"&amp;13SRAD Report 2038 Transport Statistics Bolton 2019</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7A79-7E45-4C0B-8B08-07AFCDEC39AE}">
  <sheetPr>
    <pageSetUpPr fitToPage="1"/>
  </sheetPr>
  <dimension ref="B1:E26"/>
  <sheetViews>
    <sheetView showGridLines="0" zoomScaleNormal="100" workbookViewId="0">
      <selection sqref="A1:G51"/>
    </sheetView>
  </sheetViews>
  <sheetFormatPr defaultColWidth="9.1796875" defaultRowHeight="14.5" x14ac:dyDescent="0.35"/>
  <cols>
    <col min="1" max="1" width="4.1796875" style="7" customWidth="1"/>
    <col min="2" max="2" width="24.453125" style="7" customWidth="1"/>
    <col min="3" max="3" width="11.453125" style="7" customWidth="1"/>
    <col min="4" max="4" width="11.81640625" style="7" customWidth="1"/>
    <col min="5" max="5" width="12.1796875" style="7" bestFit="1" customWidth="1"/>
    <col min="6" max="16384" width="9.1796875" style="7"/>
  </cols>
  <sheetData>
    <row r="1" spans="2:5" ht="15" thickBot="1" x14ac:dyDescent="0.4"/>
    <row r="2" spans="2:5" ht="15" thickTop="1" x14ac:dyDescent="0.35">
      <c r="B2" s="249" t="s">
        <v>81</v>
      </c>
      <c r="C2" s="250"/>
      <c r="D2" s="250"/>
      <c r="E2" s="251"/>
    </row>
    <row r="3" spans="2:5" x14ac:dyDescent="0.35">
      <c r="B3" s="117" t="s">
        <v>60</v>
      </c>
      <c r="C3" s="118" t="s">
        <v>66</v>
      </c>
      <c r="D3" s="118" t="s">
        <v>67</v>
      </c>
      <c r="E3" s="119" t="s">
        <v>68</v>
      </c>
    </row>
    <row r="4" spans="2:5" x14ac:dyDescent="0.35">
      <c r="B4" s="9">
        <v>2001</v>
      </c>
      <c r="C4" s="10">
        <v>2220</v>
      </c>
      <c r="D4" s="10">
        <v>2191</v>
      </c>
      <c r="E4" s="120">
        <v>1281</v>
      </c>
    </row>
    <row r="5" spans="2:5" x14ac:dyDescent="0.35">
      <c r="B5" s="9">
        <v>2004</v>
      </c>
      <c r="C5" s="10">
        <v>2486</v>
      </c>
      <c r="D5" s="10">
        <v>2911</v>
      </c>
      <c r="E5" s="120">
        <v>1913</v>
      </c>
    </row>
    <row r="6" spans="2:5" x14ac:dyDescent="0.35">
      <c r="B6" s="9">
        <v>2007</v>
      </c>
      <c r="C6" s="10">
        <v>2355</v>
      </c>
      <c r="D6" s="10">
        <v>2581</v>
      </c>
      <c r="E6" s="120">
        <v>1807</v>
      </c>
    </row>
    <row r="7" spans="2:5" x14ac:dyDescent="0.35">
      <c r="B7" s="9">
        <v>2009</v>
      </c>
      <c r="C7" s="10">
        <v>2464</v>
      </c>
      <c r="D7" s="10">
        <v>2635</v>
      </c>
      <c r="E7" s="120">
        <v>2050</v>
      </c>
    </row>
    <row r="8" spans="2:5" x14ac:dyDescent="0.35">
      <c r="B8" s="9">
        <v>2010</v>
      </c>
      <c r="C8" s="10">
        <v>2167</v>
      </c>
      <c r="D8" s="10">
        <v>2499</v>
      </c>
      <c r="E8" s="120">
        <v>1497</v>
      </c>
    </row>
    <row r="9" spans="2:5" x14ac:dyDescent="0.35">
      <c r="B9" s="9">
        <v>2011</v>
      </c>
      <c r="C9" s="10">
        <v>2368</v>
      </c>
      <c r="D9" s="10">
        <v>2911</v>
      </c>
      <c r="E9" s="120">
        <v>2188</v>
      </c>
    </row>
    <row r="10" spans="2:5" x14ac:dyDescent="0.35">
      <c r="B10" s="121">
        <v>2012</v>
      </c>
      <c r="C10" s="10">
        <v>2456</v>
      </c>
      <c r="D10" s="10">
        <v>3005</v>
      </c>
      <c r="E10" s="120">
        <v>2440</v>
      </c>
    </row>
    <row r="11" spans="2:5" x14ac:dyDescent="0.35">
      <c r="B11" s="121">
        <v>2013</v>
      </c>
      <c r="C11" s="122">
        <v>2451</v>
      </c>
      <c r="D11" s="122">
        <v>2990</v>
      </c>
      <c r="E11" s="123">
        <v>2137</v>
      </c>
    </row>
    <row r="12" spans="2:5" x14ac:dyDescent="0.35">
      <c r="B12" s="121">
        <v>2014</v>
      </c>
      <c r="C12" s="122">
        <v>2563</v>
      </c>
      <c r="D12" s="122">
        <v>3666</v>
      </c>
      <c r="E12" s="123">
        <v>2810</v>
      </c>
    </row>
    <row r="13" spans="2:5" x14ac:dyDescent="0.35">
      <c r="B13" s="121">
        <v>2015</v>
      </c>
      <c r="C13" s="122">
        <v>2611</v>
      </c>
      <c r="D13" s="122">
        <v>3501</v>
      </c>
      <c r="E13" s="123">
        <v>3262</v>
      </c>
    </row>
    <row r="14" spans="2:5" x14ac:dyDescent="0.35">
      <c r="B14" s="121">
        <v>2016</v>
      </c>
      <c r="C14" s="122">
        <v>2312</v>
      </c>
      <c r="D14" s="122">
        <v>2760</v>
      </c>
      <c r="E14" s="123">
        <v>2729</v>
      </c>
    </row>
    <row r="15" spans="2:5" x14ac:dyDescent="0.35">
      <c r="B15" s="121">
        <v>2017</v>
      </c>
      <c r="C15" s="122">
        <v>2662</v>
      </c>
      <c r="D15" s="122">
        <v>3112</v>
      </c>
      <c r="E15" s="123">
        <v>2956</v>
      </c>
    </row>
    <row r="16" spans="2:5" x14ac:dyDescent="0.35">
      <c r="B16" s="121">
        <v>2018</v>
      </c>
      <c r="C16" s="122">
        <v>2543</v>
      </c>
      <c r="D16" s="122">
        <v>3566</v>
      </c>
      <c r="E16" s="123">
        <v>2829</v>
      </c>
    </row>
    <row r="17" spans="2:5" x14ac:dyDescent="0.35">
      <c r="B17" s="121">
        <v>2019</v>
      </c>
      <c r="C17" s="122">
        <v>2251</v>
      </c>
      <c r="D17" s="122">
        <v>2923</v>
      </c>
      <c r="E17" s="123">
        <v>2576</v>
      </c>
    </row>
    <row r="18" spans="2:5" x14ac:dyDescent="0.35">
      <c r="B18" s="121">
        <v>2020</v>
      </c>
      <c r="C18" s="122">
        <v>2105</v>
      </c>
      <c r="D18" s="122">
        <v>2315</v>
      </c>
      <c r="E18" s="123">
        <v>2365</v>
      </c>
    </row>
    <row r="19" spans="2:5" ht="15" thickBot="1" x14ac:dyDescent="0.4">
      <c r="B19" s="124" t="s">
        <v>120</v>
      </c>
      <c r="C19" s="35">
        <v>0.94819819819819817</v>
      </c>
      <c r="D19" s="35">
        <v>1.056595162026472</v>
      </c>
      <c r="E19" s="125">
        <v>1.8462138953942233</v>
      </c>
    </row>
    <row r="20" spans="2:5" ht="15" customHeight="1" thickTop="1" x14ac:dyDescent="0.35">
      <c r="B20" s="252" t="s">
        <v>121</v>
      </c>
      <c r="C20" s="248"/>
      <c r="D20" s="248"/>
      <c r="E20" s="248"/>
    </row>
    <row r="21" spans="2:5" x14ac:dyDescent="0.35">
      <c r="B21" s="218"/>
      <c r="C21" s="218"/>
      <c r="D21" s="218"/>
      <c r="E21" s="218"/>
    </row>
    <row r="22" spans="2:5" ht="15" customHeight="1" x14ac:dyDescent="0.35">
      <c r="B22" s="253" t="s">
        <v>122</v>
      </c>
      <c r="C22" s="218"/>
      <c r="D22" s="218"/>
      <c r="E22" s="218"/>
    </row>
    <row r="23" spans="2:5" x14ac:dyDescent="0.35">
      <c r="B23" s="218"/>
      <c r="C23" s="218"/>
      <c r="D23" s="218"/>
      <c r="E23" s="218"/>
    </row>
    <row r="24" spans="2:5" ht="15" customHeight="1" x14ac:dyDescent="0.35">
      <c r="B24" s="253" t="s">
        <v>123</v>
      </c>
      <c r="C24" s="254"/>
      <c r="D24" s="254"/>
      <c r="E24" s="254"/>
    </row>
    <row r="25" spans="2:5" x14ac:dyDescent="0.35">
      <c r="B25" s="254"/>
      <c r="C25" s="254"/>
      <c r="D25" s="254"/>
      <c r="E25" s="254"/>
    </row>
    <row r="26" spans="2:5" x14ac:dyDescent="0.35">
      <c r="B26" s="254"/>
      <c r="C26" s="254"/>
      <c r="D26" s="254"/>
      <c r="E26" s="254"/>
    </row>
  </sheetData>
  <mergeCells count="4">
    <mergeCell ref="B2:E2"/>
    <mergeCell ref="B20:E21"/>
    <mergeCell ref="B22:E23"/>
    <mergeCell ref="B24:E26"/>
  </mergeCells>
  <pageMargins left="0.70866141732283472" right="0.70866141732283472" top="0.74803149606299213" bottom="0.74803149606299213" header="0.31496062992125984" footer="0.31496062992125984"/>
  <pageSetup paperSize="9" orientation="portrait" r:id="rId1"/>
  <headerFooter>
    <oddHeader>&amp;C&amp;"Calibri,Regular"&amp;13SRAD Report 2038 Transport Statistics Bolton 2019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Key Centre Notes</vt:lpstr>
      <vt:lpstr>Cordon Map</vt:lpstr>
      <vt:lpstr>Table 11 Key Centre Surveys AM</vt:lpstr>
      <vt:lpstr>Table 12 Key Centre Surveys OP</vt:lpstr>
      <vt:lpstr>Table 13 Key Centre Surveys PM</vt:lpstr>
      <vt:lpstr>Tab 14  KC Traffic Trend</vt:lpstr>
      <vt:lpstr>Tabs 15 16 KC Car Occupancy</vt:lpstr>
      <vt:lpstr>Table 17 Rail to KC</vt:lpstr>
      <vt:lpstr>Tabs 18 Walk to KC</vt:lpstr>
      <vt:lpstr>Table 19 KC Car &amp; Non-car Trips</vt:lpstr>
      <vt:lpstr>'Cordon Map'!Print_Area</vt:lpstr>
      <vt:lpstr>'Key Centre Notes'!Print_Area</vt:lpstr>
      <vt:lpstr>'Tab 14  KC Traffic Trend'!Print_Area</vt:lpstr>
      <vt:lpstr>'Table 11 Key Centre Surveys AM'!Print_Area</vt:lpstr>
      <vt:lpstr>'Table 12 Key Centre Surveys OP'!Print_Area</vt:lpstr>
      <vt:lpstr>'Table 13 Key Centre Surveys PM'!Print_Area</vt:lpstr>
      <vt:lpstr>'Table 17 Rail to KC'!Print_Area</vt:lpstr>
      <vt:lpstr>'Table 19 KC Car &amp; Non-car Trips'!Print_Area</vt:lpstr>
      <vt:lpstr>'Tabs 15 16 KC Car Occupancy'!Print_Area</vt:lpstr>
      <vt:lpstr>'Tabs 18 Walk to KC'!Print_Area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2020-05-21T11:39:28Z</dcterms:created>
  <dcterms:modified xsi:type="dcterms:W3CDTF">2021-06-24T14:44:16Z</dcterms:modified>
</cp:coreProperties>
</file>